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Яковлев\"/>
    </mc:Choice>
  </mc:AlternateContent>
  <xr:revisionPtr revIDLastSave="0" documentId="13_ncr:1_{745F7DD1-B0B1-4883-A05E-2AA70114AD77}" xr6:coauthVersionLast="47" xr6:coauthVersionMax="47" xr10:uidLastSave="{00000000-0000-0000-0000-000000000000}"/>
  <bookViews>
    <workbookView xWindow="570" yWindow="480" windowWidth="28155" windowHeight="1486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4" i="1" l="1"/>
  <c r="I224" i="1"/>
  <c r="H224" i="1"/>
  <c r="G224" i="1"/>
  <c r="F14" i="1" l="1"/>
  <c r="H282" i="1" l="1"/>
  <c r="H292" i="1"/>
  <c r="G292" i="1"/>
  <c r="F282" i="1"/>
  <c r="F292" i="1"/>
  <c r="B293" i="1"/>
  <c r="A293" i="1"/>
  <c r="L292" i="1"/>
  <c r="J292" i="1"/>
  <c r="I292" i="1"/>
  <c r="L282" i="1"/>
  <c r="J282" i="1"/>
  <c r="I282" i="1"/>
  <c r="G282" i="1"/>
  <c r="B274" i="1"/>
  <c r="A274" i="1"/>
  <c r="L273" i="1"/>
  <c r="J273" i="1"/>
  <c r="I273" i="1"/>
  <c r="H273" i="1"/>
  <c r="G273" i="1"/>
  <c r="F273" i="1"/>
  <c r="L263" i="1"/>
  <c r="J263" i="1"/>
  <c r="I263" i="1"/>
  <c r="H263" i="1"/>
  <c r="G263" i="1"/>
  <c r="F263" i="1"/>
  <c r="B255" i="1"/>
  <c r="A255" i="1"/>
  <c r="L254" i="1"/>
  <c r="J254" i="1"/>
  <c r="I254" i="1"/>
  <c r="H254" i="1"/>
  <c r="G254" i="1"/>
  <c r="F254" i="1"/>
  <c r="L244" i="1"/>
  <c r="J244" i="1"/>
  <c r="I244" i="1"/>
  <c r="H244" i="1"/>
  <c r="G244" i="1"/>
  <c r="F244" i="1"/>
  <c r="B235" i="1"/>
  <c r="A235" i="1"/>
  <c r="L234" i="1"/>
  <c r="J234" i="1"/>
  <c r="I234" i="1"/>
  <c r="H234" i="1"/>
  <c r="G234" i="1"/>
  <c r="F234" i="1"/>
  <c r="L224" i="1"/>
  <c r="F224" i="1"/>
  <c r="B216" i="1"/>
  <c r="A216" i="1"/>
  <c r="B197" i="1"/>
  <c r="A197" i="1"/>
  <c r="F205" i="1"/>
  <c r="F215" i="1"/>
  <c r="J293" i="1" l="1"/>
  <c r="I255" i="1"/>
  <c r="L293" i="1"/>
  <c r="L274" i="1"/>
  <c r="L255" i="1"/>
  <c r="L235" i="1"/>
  <c r="I293" i="1"/>
  <c r="H293" i="1"/>
  <c r="G293" i="1"/>
  <c r="J274" i="1"/>
  <c r="G274" i="1"/>
  <c r="I274" i="1"/>
  <c r="H274" i="1"/>
  <c r="J255" i="1"/>
  <c r="G255" i="1"/>
  <c r="H255" i="1"/>
  <c r="J235" i="1"/>
  <c r="G235" i="1"/>
  <c r="I235" i="1"/>
  <c r="H235" i="1"/>
  <c r="F274" i="1"/>
  <c r="F235" i="1"/>
  <c r="F293" i="1"/>
  <c r="F255" i="1"/>
  <c r="F216" i="1"/>
  <c r="L215" i="1"/>
  <c r="J215" i="1"/>
  <c r="I215" i="1"/>
  <c r="H215" i="1"/>
  <c r="G215" i="1"/>
  <c r="L205" i="1"/>
  <c r="J205" i="1"/>
  <c r="I205" i="1"/>
  <c r="H205" i="1"/>
  <c r="G205" i="1"/>
  <c r="F196" i="1"/>
  <c r="L216" i="1" l="1"/>
  <c r="H216" i="1"/>
  <c r="J216" i="1"/>
  <c r="I216" i="1"/>
  <c r="G216" i="1"/>
  <c r="L196" i="1"/>
  <c r="J196" i="1"/>
  <c r="I196" i="1"/>
  <c r="H196" i="1"/>
  <c r="G196" i="1"/>
  <c r="A188" i="1"/>
  <c r="L187" i="1"/>
  <c r="J187" i="1"/>
  <c r="I187" i="1"/>
  <c r="H187" i="1"/>
  <c r="G187" i="1"/>
  <c r="F187" i="1"/>
  <c r="F197" i="1" s="1"/>
  <c r="B179" i="1"/>
  <c r="A179" i="1"/>
  <c r="L178" i="1"/>
  <c r="J178" i="1"/>
  <c r="I178" i="1"/>
  <c r="H178" i="1"/>
  <c r="G178" i="1"/>
  <c r="F178" i="1"/>
  <c r="A169" i="1"/>
  <c r="L168" i="1"/>
  <c r="J168" i="1"/>
  <c r="I168" i="1"/>
  <c r="H168" i="1"/>
  <c r="G168" i="1"/>
  <c r="F168" i="1"/>
  <c r="B160" i="1"/>
  <c r="A160" i="1"/>
  <c r="L159" i="1"/>
  <c r="J159" i="1"/>
  <c r="I159" i="1"/>
  <c r="H159" i="1"/>
  <c r="G159" i="1"/>
  <c r="F159" i="1"/>
  <c r="A150" i="1"/>
  <c r="L149" i="1"/>
  <c r="J149" i="1"/>
  <c r="I149" i="1"/>
  <c r="H149" i="1"/>
  <c r="G149" i="1"/>
  <c r="F149" i="1"/>
  <c r="B141" i="1"/>
  <c r="A141" i="1"/>
  <c r="L140" i="1"/>
  <c r="J140" i="1"/>
  <c r="I140" i="1"/>
  <c r="H140" i="1"/>
  <c r="G140" i="1"/>
  <c r="F140" i="1"/>
  <c r="A131" i="1"/>
  <c r="L130" i="1"/>
  <c r="J130" i="1"/>
  <c r="I130" i="1"/>
  <c r="H130" i="1"/>
  <c r="G130" i="1"/>
  <c r="F130" i="1"/>
  <c r="B122" i="1"/>
  <c r="A122" i="1"/>
  <c r="L121" i="1"/>
  <c r="J121" i="1"/>
  <c r="I121" i="1"/>
  <c r="H121" i="1"/>
  <c r="G121" i="1"/>
  <c r="F121" i="1"/>
  <c r="A112" i="1"/>
  <c r="L111" i="1"/>
  <c r="J111" i="1"/>
  <c r="I111" i="1"/>
  <c r="H111" i="1"/>
  <c r="G111" i="1"/>
  <c r="F111" i="1"/>
  <c r="B103" i="1"/>
  <c r="A103" i="1"/>
  <c r="L102" i="1"/>
  <c r="J102" i="1"/>
  <c r="I102" i="1"/>
  <c r="H102" i="1"/>
  <c r="G102" i="1"/>
  <c r="F102" i="1"/>
  <c r="B93" i="1"/>
  <c r="A93" i="1"/>
  <c r="L92" i="1"/>
  <c r="J92" i="1"/>
  <c r="I92" i="1"/>
  <c r="H92" i="1"/>
  <c r="G92" i="1"/>
  <c r="F92" i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H73" i="1"/>
  <c r="G73" i="1"/>
  <c r="F73" i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H53" i="1"/>
  <c r="G53" i="1"/>
  <c r="F53" i="1"/>
  <c r="B45" i="1"/>
  <c r="A45" i="1"/>
  <c r="L44" i="1"/>
  <c r="J44" i="1"/>
  <c r="I44" i="1"/>
  <c r="H44" i="1"/>
  <c r="G44" i="1"/>
  <c r="F44" i="1"/>
  <c r="B35" i="1"/>
  <c r="A35" i="1"/>
  <c r="L34" i="1"/>
  <c r="J34" i="1"/>
  <c r="I34" i="1"/>
  <c r="H34" i="1"/>
  <c r="G34" i="1"/>
  <c r="F34" i="1"/>
  <c r="B25" i="1"/>
  <c r="A25" i="1"/>
  <c r="L24" i="1"/>
  <c r="J24" i="1"/>
  <c r="I24" i="1"/>
  <c r="H24" i="1"/>
  <c r="G24" i="1"/>
  <c r="F24" i="1"/>
  <c r="F25" i="1" s="1"/>
  <c r="B15" i="1"/>
  <c r="A15" i="1"/>
  <c r="L14" i="1"/>
  <c r="J14" i="1"/>
  <c r="I14" i="1"/>
  <c r="H14" i="1"/>
  <c r="G14" i="1"/>
  <c r="L122" i="1" l="1"/>
  <c r="L84" i="1"/>
  <c r="L45" i="1"/>
  <c r="L103" i="1"/>
  <c r="H122" i="1"/>
  <c r="H160" i="1"/>
  <c r="I179" i="1"/>
  <c r="G197" i="1"/>
  <c r="L197" i="1"/>
  <c r="I45" i="1"/>
  <c r="J141" i="1"/>
  <c r="J197" i="1"/>
  <c r="L179" i="1"/>
  <c r="L160" i="1"/>
  <c r="L141" i="1"/>
  <c r="L64" i="1"/>
  <c r="L25" i="1"/>
  <c r="I197" i="1"/>
  <c r="H197" i="1"/>
  <c r="J179" i="1"/>
  <c r="H179" i="1"/>
  <c r="G160" i="1"/>
  <c r="H141" i="1"/>
  <c r="I141" i="1"/>
  <c r="G141" i="1"/>
  <c r="F141" i="1"/>
  <c r="J122" i="1"/>
  <c r="G122" i="1"/>
  <c r="H103" i="1"/>
  <c r="J103" i="1"/>
  <c r="G103" i="1"/>
  <c r="J84" i="1"/>
  <c r="G84" i="1"/>
  <c r="J64" i="1"/>
  <c r="I64" i="1"/>
  <c r="H64" i="1"/>
  <c r="H45" i="1"/>
  <c r="J45" i="1"/>
  <c r="G45" i="1"/>
  <c r="J25" i="1"/>
  <c r="I25" i="1"/>
  <c r="H25" i="1"/>
  <c r="F64" i="1"/>
  <c r="F122" i="1"/>
  <c r="F179" i="1"/>
  <c r="F84" i="1"/>
  <c r="F103" i="1"/>
  <c r="G25" i="1"/>
  <c r="I122" i="1"/>
  <c r="F160" i="1"/>
  <c r="G179" i="1"/>
  <c r="I84" i="1"/>
  <c r="F45" i="1"/>
  <c r="G64" i="1"/>
  <c r="H84" i="1"/>
  <c r="I103" i="1"/>
  <c r="J160" i="1"/>
  <c r="I160" i="1"/>
  <c r="L294" i="1" l="1"/>
  <c r="I294" i="1"/>
  <c r="G294" i="1"/>
  <c r="H294" i="1"/>
  <c r="F294" i="1"/>
  <c r="J294" i="1"/>
</calcChain>
</file>

<file path=xl/sharedStrings.xml><?xml version="1.0" encoding="utf-8"?>
<sst xmlns="http://schemas.openxmlformats.org/spreadsheetml/2006/main" count="561" uniqueCount="227">
  <si>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</si>
  <si>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</si>
  <si>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</si>
  <si>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</si>
  <si>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</si>
  <si>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</si>
  <si>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</si>
  <si>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</si>
  <si>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</si>
  <si>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</si>
  <si>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</si>
  <si>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</si>
  <si>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</si>
  <si>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</si>
  <si>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</si>
  <si>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</si>
  <si>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</si>
  <si>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</si>
  <si>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</si>
  <si>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</si>
  <si>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</si>
  <si>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</si>
  <si>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</si>
  <si>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</si>
  <si>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</si>
  <si>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</si>
  <si>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</si>
  <si>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</si>
  <si>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</si>
  <si>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</si>
  <si>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</si>
  <si>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</si>
  <si>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</si>
  <si>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</si>
  <si>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</si>
  <si>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</si>
  <si>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</si>
  <si>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</si>
  <si>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</si>
  <si>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311-2004</t>
  </si>
  <si>
    <t>Чай с сахаром</t>
  </si>
  <si>
    <t>685-2004</t>
  </si>
  <si>
    <t>Хлеб ржаной</t>
  </si>
  <si>
    <t>23-2013</t>
  </si>
  <si>
    <t>Рассольник домашний с птицей со сметаной</t>
  </si>
  <si>
    <t>132-2013</t>
  </si>
  <si>
    <t>505-2013</t>
  </si>
  <si>
    <t>Хлеб пшеничный</t>
  </si>
  <si>
    <t>Компот из кураги</t>
  </si>
  <si>
    <t>638-2004</t>
  </si>
  <si>
    <t>Суфле творожное с молоком сгущенным</t>
  </si>
  <si>
    <t>365-2004</t>
  </si>
  <si>
    <t>Какао с молоком</t>
  </si>
  <si>
    <t>642-1996</t>
  </si>
  <si>
    <t>Борщ с капустой с птицей со сметаной</t>
  </si>
  <si>
    <t>110-2004</t>
  </si>
  <si>
    <t>Гуляш</t>
  </si>
  <si>
    <t>437-2004</t>
  </si>
  <si>
    <t>Компот из урюка</t>
  </si>
  <si>
    <t>Чай со смородиной и сахаром</t>
  </si>
  <si>
    <t>284-1996</t>
  </si>
  <si>
    <t>54-6гн-2020,2021</t>
  </si>
  <si>
    <t>Котлета из мяса</t>
  </si>
  <si>
    <t>451-2004</t>
  </si>
  <si>
    <t>Сложный гарнир(капуста тушеная, пюре картофельное)</t>
  </si>
  <si>
    <t>534,520-2004</t>
  </si>
  <si>
    <t>Компот из свежих яблок</t>
  </si>
  <si>
    <t>585-1996</t>
  </si>
  <si>
    <t>Чай с лимоном</t>
  </si>
  <si>
    <t>686-2004</t>
  </si>
  <si>
    <t>Хлеб пшеничный, хлеб ржаной</t>
  </si>
  <si>
    <t>458-2006</t>
  </si>
  <si>
    <t>34-2004</t>
  </si>
  <si>
    <t>Рис припущенный</t>
  </si>
  <si>
    <t>512-2004</t>
  </si>
  <si>
    <t>Напиток из шиповника</t>
  </si>
  <si>
    <t>705-2004</t>
  </si>
  <si>
    <t>Бутерброд с джемом, яйца вареные</t>
  </si>
  <si>
    <t>Бутерброд с сыром</t>
  </si>
  <si>
    <t>Бутерброд с маслом</t>
  </si>
  <si>
    <t>Каша пшенная молочная с маслом</t>
  </si>
  <si>
    <t>267-2013</t>
  </si>
  <si>
    <t>Шоколадный напиток</t>
  </si>
  <si>
    <t>621-2013</t>
  </si>
  <si>
    <t>Салат из свежих помидоров с кукурузой консервированной</t>
  </si>
  <si>
    <t>Компот из ягод и яблок</t>
  </si>
  <si>
    <t>513-2013</t>
  </si>
  <si>
    <t>Бутерброд горячий с сыром</t>
  </si>
  <si>
    <t>10-2004</t>
  </si>
  <si>
    <t>Борщ Сибирский с фрикадельками со сметаной</t>
  </si>
  <si>
    <t>111, 112-2004</t>
  </si>
  <si>
    <t>Сок в ассортименте</t>
  </si>
  <si>
    <t>518-2013</t>
  </si>
  <si>
    <t>390-2013</t>
  </si>
  <si>
    <t>10/5-2001</t>
  </si>
  <si>
    <t>Салат из свежих помидоров</t>
  </si>
  <si>
    <t>22-2013</t>
  </si>
  <si>
    <t>Суп с картофелем крупой и мясом</t>
  </si>
  <si>
    <t>16/2-2001</t>
  </si>
  <si>
    <t>Рагу овощное</t>
  </si>
  <si>
    <t>541-2004</t>
  </si>
  <si>
    <t>Кисель из свежих ягод</t>
  </si>
  <si>
    <t>Плов из птицы, огурцы свежие</t>
  </si>
  <si>
    <t>15/1-2011, 406-2013</t>
  </si>
  <si>
    <t>Каша молочная Дружба с маслом</t>
  </si>
  <si>
    <t>260-2013</t>
  </si>
  <si>
    <t>2-2004,300-2013</t>
  </si>
  <si>
    <t>Борщ с капустой с мясом со сметаной</t>
  </si>
  <si>
    <t>Компот из ягод</t>
  </si>
  <si>
    <t>511-2013</t>
  </si>
  <si>
    <t>313-2013</t>
  </si>
  <si>
    <t>139-2004</t>
  </si>
  <si>
    <t>Биточки по-белорусски</t>
  </si>
  <si>
    <t>467-2004</t>
  </si>
  <si>
    <t>129-1996</t>
  </si>
  <si>
    <t>Рагу из овощей</t>
  </si>
  <si>
    <t>1-2004</t>
  </si>
  <si>
    <t>Директор</t>
  </si>
  <si>
    <t>Запеканка Царская из творога с молоком сгущенным</t>
  </si>
  <si>
    <t>3-2004</t>
  </si>
  <si>
    <t>МАОУ СОШ №1</t>
  </si>
  <si>
    <t>Апельсин</t>
  </si>
  <si>
    <t>Яблоко</t>
  </si>
  <si>
    <t>Банан</t>
  </si>
  <si>
    <t>кисломол.п.</t>
  </si>
  <si>
    <t>Йогурт молочный</t>
  </si>
  <si>
    <t>Мандарин</t>
  </si>
  <si>
    <t>конд.изд.</t>
  </si>
  <si>
    <t>кислом.пр.</t>
  </si>
  <si>
    <t>Запеканка из творога с молоком сгущенным</t>
  </si>
  <si>
    <t>Вафли</t>
  </si>
  <si>
    <t>Каша ячневая с маслом</t>
  </si>
  <si>
    <t>Икра свекольная</t>
  </si>
  <si>
    <t>119-2013</t>
  </si>
  <si>
    <t>Кисель из вишни свежемороженой</t>
  </si>
  <si>
    <t>хлеб.черн</t>
  </si>
  <si>
    <t>Суп гороховый с гренками, с мясом</t>
  </si>
  <si>
    <t>Курица запеченая</t>
  </si>
  <si>
    <t>494-2004</t>
  </si>
  <si>
    <t xml:space="preserve">Рагу из овощей </t>
  </si>
  <si>
    <t>224-2004</t>
  </si>
  <si>
    <t>Чай со смородиной с сахаром</t>
  </si>
  <si>
    <t>54-6гн-2020;2021</t>
  </si>
  <si>
    <t>Салат "Степной"</t>
  </si>
  <si>
    <t>25-2004</t>
  </si>
  <si>
    <t>"Ёжики" из мяса с рисом,с соусом</t>
  </si>
  <si>
    <t>Макаронные изделия отварные</t>
  </si>
  <si>
    <t>516-2004</t>
  </si>
  <si>
    <t>Бутерброд с джемом</t>
  </si>
  <si>
    <t>Омлет натуралный с маслом,с подгарнировкой (икра морковная)</t>
  </si>
  <si>
    <t>Винегрет овощной с фасолью</t>
  </si>
  <si>
    <t>76-2013</t>
  </si>
  <si>
    <t>Суп-лапша домашняя с птицей</t>
  </si>
  <si>
    <t>148-2004</t>
  </si>
  <si>
    <t>639-2004</t>
  </si>
  <si>
    <t>Жаркое из птицы/овощи натуральные на подгарнировку (помидоры)</t>
  </si>
  <si>
    <t>448-1996;106-2013</t>
  </si>
  <si>
    <t>Салат " Зимний"</t>
  </si>
  <si>
    <t>32/1-2011</t>
  </si>
  <si>
    <t>Свекольник с мясными фрикадельками со сметаной</t>
  </si>
  <si>
    <t>341-2013</t>
  </si>
  <si>
    <t>Рыба запеченная со сметаной и сыром</t>
  </si>
  <si>
    <t>Бутерброд с сыром, яйца вареные</t>
  </si>
  <si>
    <t>3-2004, 300-2013</t>
  </si>
  <si>
    <t>Рассольник Ленинградский с мясом и сметаной</t>
  </si>
  <si>
    <t>Жаркое по-домашнему</t>
  </si>
  <si>
    <t>Компот из сухофруктов</t>
  </si>
  <si>
    <t>436-2004</t>
  </si>
  <si>
    <t>Биточки рыбные,пюре картофельное с подгарнировкой (помидоры)</t>
  </si>
  <si>
    <t>345-2013;520-2004;106-2013</t>
  </si>
  <si>
    <t>Салат "Овощной"</t>
  </si>
  <si>
    <t>Фрикасе из птицы</t>
  </si>
  <si>
    <t>493-2004</t>
  </si>
  <si>
    <t>Компот из вишни свежезамор.</t>
  </si>
  <si>
    <t>Чай сахаром</t>
  </si>
  <si>
    <t>75-2013</t>
  </si>
  <si>
    <t>Салат картофельный с сол. огурц. И зелен. горош.</t>
  </si>
  <si>
    <t>Щи из свежей кап. с мясн. фрик. со сметаной</t>
  </si>
  <si>
    <t>124-112-2004</t>
  </si>
  <si>
    <t>Печень говяжья по -строгановски</t>
  </si>
  <si>
    <t>431-2004</t>
  </si>
  <si>
    <t>Салат из свеклы с сыром</t>
  </si>
  <si>
    <t>55-2013</t>
  </si>
  <si>
    <t>Рулет с луком с яйцом</t>
  </si>
  <si>
    <t>458-2004</t>
  </si>
  <si>
    <t>Кофейный напиток</t>
  </si>
  <si>
    <t>690-2004</t>
  </si>
  <si>
    <t>Салат из свежих помидоров с кукурузой консерв.</t>
  </si>
  <si>
    <t>Свекольник на  мясн. бульоне со сметаной</t>
  </si>
  <si>
    <t>Запеканка картоф. с мясом отварным,с маслом</t>
  </si>
  <si>
    <t>157-2004</t>
  </si>
  <si>
    <t>Бефстроганов из отварной говядины</t>
  </si>
  <si>
    <t>54-1м-2020-2021</t>
  </si>
  <si>
    <t>Пюре картофельное</t>
  </si>
  <si>
    <t>520-2004</t>
  </si>
  <si>
    <t>Биточки рубленные из птицы с соусом смет. с томатом, булгур припущенный</t>
  </si>
  <si>
    <t>498-2004;601-2004;54-22г-2020</t>
  </si>
  <si>
    <t>Салат "Несвижский"</t>
  </si>
  <si>
    <t>63-2004</t>
  </si>
  <si>
    <t>Рассольник  Ленинградский с мясом и сметаной</t>
  </si>
  <si>
    <t>Котлеты по-хлыновски</t>
  </si>
  <si>
    <t>454-2004</t>
  </si>
  <si>
    <t>Икра морковная</t>
  </si>
  <si>
    <t>Рыба ,запечённая в сухарной корочке с маслом</t>
  </si>
  <si>
    <t>Картофель толченый ,по-деревенски</t>
  </si>
  <si>
    <t>208-2013</t>
  </si>
  <si>
    <t>Котлета особая с соусом смет.с томатом и луком,рис припущенный</t>
  </si>
  <si>
    <t>452-2004;602-2004;512-2004</t>
  </si>
  <si>
    <t>Салат из свеклы с яблоками и зелен.горошком консерв.</t>
  </si>
  <si>
    <t>60-2013</t>
  </si>
  <si>
    <t>Суп-лапша домашняя, с птицей</t>
  </si>
  <si>
    <t>Тефтели рыбные с маслом,пюре картофельное</t>
  </si>
  <si>
    <t>349-2013;520-2004</t>
  </si>
  <si>
    <t>Суп крестьянский с крупой с мясными фрик. со сметаной</t>
  </si>
  <si>
    <t>134-2004;112-2004</t>
  </si>
  <si>
    <t>Котлеты  из мяса</t>
  </si>
  <si>
    <t>Салат из свеклы с чесноком</t>
  </si>
  <si>
    <t>59-2013</t>
  </si>
  <si>
    <t>Сок фруктовый виноградный</t>
  </si>
  <si>
    <t>Котлета из мяса,каша гречневая вязкая,овощи свежие (огурцы)</t>
  </si>
  <si>
    <t>15/1-2011,451-510-2004</t>
  </si>
  <si>
    <t>Яйцо вареное</t>
  </si>
  <si>
    <t>300-2013</t>
  </si>
  <si>
    <t>Котлета рыбная запеченная</t>
  </si>
  <si>
    <t>388-2004</t>
  </si>
  <si>
    <t>620-2004</t>
  </si>
  <si>
    <t>Муравлёв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</si>
</sst>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49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17" fontId="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17" fontId="4" fillId="2" borderId="23" xfId="0" applyNumberFormat="1" applyFont="1" applyFill="1" applyBorder="1" applyAlignment="1" applyProtection="1">
      <alignment horizontal="center" vertical="top" wrapText="1"/>
      <protection locked="0"/>
    </xf>
    <xf numFmtId="14" fontId="4" fillId="2" borderId="17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4"/>
  <sheetViews>
    <sheetView tabSelected="1" zoomScale="80" zoomScaleNormal="80" workbookViewId="0">
      <pane xSplit="4" ySplit="5" topLeftCell="E5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9.140625" style="2" customWidth="1"/>
    <col min="9" max="9" width="7.85546875" style="2" customWidth="1"/>
    <col min="10" max="10" width="8.140625" style="2" customWidth="1"/>
    <col min="11" max="11" width="10.85546875" style="2" customWidth="1"/>
    <col min="12" max="16384" width="9.140625" style="2"/>
  </cols>
  <sheetData>
    <row r="1" spans="1:12" ht="15" x14ac:dyDescent="0.25">
      <c r="A1" s="1" t="s">
        <v>7</v>
      </c>
      <c r="C1" s="63" t="s">
        <v>120</v>
      </c>
      <c r="D1" s="64"/>
      <c r="E1" s="64"/>
      <c r="F1" s="12" t="s">
        <v>16</v>
      </c>
      <c r="G1" s="2" t="s">
        <v>17</v>
      </c>
      <c r="H1" s="65" t="s">
        <v>117</v>
      </c>
      <c r="I1" s="65"/>
      <c r="J1" s="65"/>
      <c r="K1" s="65"/>
    </row>
    <row r="2" spans="1:12" ht="17.45" customHeight="1" x14ac:dyDescent="0.2">
      <c r="A2" s="35" t="s">
        <v>6</v>
      </c>
      <c r="C2" s="2"/>
      <c r="G2" s="2" t="s">
        <v>18</v>
      </c>
      <c r="H2" s="65" t="s">
        <v>226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3" t="s">
        <v>26</v>
      </c>
      <c r="E6" s="42" t="s">
        <v>87</v>
      </c>
      <c r="F6" s="43">
        <v>60</v>
      </c>
      <c r="G6" s="43">
        <v>5.8</v>
      </c>
      <c r="H6" s="43">
        <v>6.4</v>
      </c>
      <c r="I6" s="43">
        <v>7.9</v>
      </c>
      <c r="J6" s="43">
        <v>112</v>
      </c>
      <c r="K6" s="54">
        <v>38261</v>
      </c>
      <c r="L6" s="43">
        <v>23.43</v>
      </c>
    </row>
    <row r="7" spans="1:12" ht="15" x14ac:dyDescent="0.25">
      <c r="A7" s="23"/>
      <c r="B7" s="15"/>
      <c r="C7" s="11"/>
      <c r="D7" s="5" t="s">
        <v>21</v>
      </c>
      <c r="E7" s="39" t="s">
        <v>131</v>
      </c>
      <c r="F7" s="40">
        <v>205</v>
      </c>
      <c r="G7" s="40">
        <v>7.2</v>
      </c>
      <c r="H7" s="40">
        <v>9.1</v>
      </c>
      <c r="I7" s="40">
        <v>25.2</v>
      </c>
      <c r="J7" s="40">
        <v>212</v>
      </c>
      <c r="K7" s="41" t="s">
        <v>39</v>
      </c>
      <c r="L7" s="40">
        <v>19.66</v>
      </c>
    </row>
    <row r="8" spans="1:12" ht="15" x14ac:dyDescent="0.25">
      <c r="A8" s="23"/>
      <c r="B8" s="15"/>
      <c r="C8" s="11"/>
      <c r="D8" s="53" t="s">
        <v>26</v>
      </c>
      <c r="E8" s="42" t="s">
        <v>221</v>
      </c>
      <c r="F8" s="43">
        <v>60</v>
      </c>
      <c r="G8" s="43">
        <v>5.0999999999999996</v>
      </c>
      <c r="H8" s="43">
        <v>4.0999999999999996</v>
      </c>
      <c r="I8" s="43">
        <v>0.3</v>
      </c>
      <c r="J8" s="43">
        <v>58</v>
      </c>
      <c r="K8" s="44" t="s">
        <v>222</v>
      </c>
      <c r="L8" s="43">
        <v>14</v>
      </c>
    </row>
    <row r="9" spans="1:12" ht="15" x14ac:dyDescent="0.25">
      <c r="A9" s="23"/>
      <c r="B9" s="15"/>
      <c r="C9" s="11"/>
      <c r="D9" s="7" t="s">
        <v>22</v>
      </c>
      <c r="E9" s="42" t="s">
        <v>40</v>
      </c>
      <c r="F9" s="43">
        <v>200</v>
      </c>
      <c r="G9" s="43">
        <v>0.2</v>
      </c>
      <c r="H9" s="43">
        <v>0</v>
      </c>
      <c r="I9" s="43">
        <v>15</v>
      </c>
      <c r="J9" s="43">
        <v>61</v>
      </c>
      <c r="K9" s="44" t="s">
        <v>41</v>
      </c>
      <c r="L9" s="43">
        <v>2.48</v>
      </c>
    </row>
    <row r="10" spans="1:12" ht="15" x14ac:dyDescent="0.25">
      <c r="A10" s="23"/>
      <c r="B10" s="15"/>
      <c r="C10" s="11"/>
      <c r="D10" s="7" t="s">
        <v>23</v>
      </c>
      <c r="E10" s="42" t="s">
        <v>42</v>
      </c>
      <c r="F10" s="43">
        <v>20</v>
      </c>
      <c r="G10" s="43">
        <v>0.7</v>
      </c>
      <c r="H10" s="43">
        <v>0.1</v>
      </c>
      <c r="I10" s="43">
        <v>9.4</v>
      </c>
      <c r="J10" s="43">
        <v>41</v>
      </c>
      <c r="K10" s="44"/>
      <c r="L10" s="43">
        <v>1.29</v>
      </c>
    </row>
    <row r="11" spans="1:12" ht="15" x14ac:dyDescent="0.25">
      <c r="A11" s="23"/>
      <c r="B11" s="15"/>
      <c r="C11" s="11"/>
      <c r="D11" s="7" t="s">
        <v>24</v>
      </c>
      <c r="E11" s="42" t="s">
        <v>121</v>
      </c>
      <c r="F11" s="43">
        <v>150</v>
      </c>
      <c r="G11" s="43">
        <v>0.6</v>
      </c>
      <c r="H11" s="43">
        <v>0</v>
      </c>
      <c r="I11" s="43">
        <v>21.6</v>
      </c>
      <c r="J11" s="43">
        <v>89</v>
      </c>
      <c r="K11" s="44" t="s">
        <v>71</v>
      </c>
      <c r="L11" s="43">
        <v>31.45</v>
      </c>
    </row>
    <row r="12" spans="1:12" ht="15.75" thickBot="1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5"/>
      <c r="E13" s="39"/>
      <c r="F13" s="40"/>
      <c r="G13" s="40"/>
      <c r="H13" s="40"/>
      <c r="I13" s="40"/>
      <c r="J13" s="40"/>
      <c r="K13" s="41"/>
      <c r="L13" s="40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695</v>
      </c>
      <c r="G14" s="19">
        <f t="shared" ref="G14:J14" si="0">SUM(G6:G13)</f>
        <v>19.600000000000001</v>
      </c>
      <c r="H14" s="19">
        <f t="shared" si="0"/>
        <v>19.700000000000003</v>
      </c>
      <c r="I14" s="19">
        <f t="shared" si="0"/>
        <v>79.400000000000006</v>
      </c>
      <c r="J14" s="19">
        <f t="shared" si="0"/>
        <v>573</v>
      </c>
      <c r="K14" s="25"/>
      <c r="L14" s="19">
        <f t="shared" ref="L14" si="1">SUM(L6:L13)</f>
        <v>92.31</v>
      </c>
    </row>
    <row r="15" spans="1:12" ht="15" x14ac:dyDescent="0.25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 t="s">
        <v>132</v>
      </c>
      <c r="F15" s="43">
        <v>60</v>
      </c>
      <c r="G15" s="43">
        <v>1.4</v>
      </c>
      <c r="H15" s="43">
        <v>4.9000000000000004</v>
      </c>
      <c r="I15" s="43">
        <v>6.3</v>
      </c>
      <c r="J15" s="43">
        <v>75</v>
      </c>
      <c r="K15" s="44" t="s">
        <v>133</v>
      </c>
      <c r="L15" s="43">
        <v>3.92</v>
      </c>
    </row>
    <row r="16" spans="1:12" ht="15" x14ac:dyDescent="0.25">
      <c r="A16" s="23"/>
      <c r="B16" s="15"/>
      <c r="C16" s="11"/>
      <c r="D16" s="7" t="s">
        <v>27</v>
      </c>
      <c r="E16" s="42" t="s">
        <v>44</v>
      </c>
      <c r="F16" s="43">
        <v>265</v>
      </c>
      <c r="G16" s="43">
        <v>5.9</v>
      </c>
      <c r="H16" s="43">
        <v>6.3</v>
      </c>
      <c r="I16" s="43">
        <v>12.8</v>
      </c>
      <c r="J16" s="43">
        <v>132</v>
      </c>
      <c r="K16" s="44" t="s">
        <v>45</v>
      </c>
      <c r="L16" s="43">
        <v>20.64</v>
      </c>
    </row>
    <row r="17" spans="1:12" ht="15" x14ac:dyDescent="0.25">
      <c r="A17" s="23"/>
      <c r="B17" s="15"/>
      <c r="C17" s="11"/>
      <c r="D17" s="7" t="s">
        <v>28</v>
      </c>
      <c r="E17" s="42" t="s">
        <v>56</v>
      </c>
      <c r="F17" s="43">
        <v>100</v>
      </c>
      <c r="G17" s="43">
        <v>9.1</v>
      </c>
      <c r="H17" s="43">
        <v>7.5</v>
      </c>
      <c r="I17" s="43">
        <v>3.4</v>
      </c>
      <c r="J17" s="43">
        <v>118</v>
      </c>
      <c r="K17" s="51" t="s">
        <v>57</v>
      </c>
      <c r="L17" s="43">
        <v>30.87</v>
      </c>
    </row>
    <row r="18" spans="1:12" ht="15" x14ac:dyDescent="0.25">
      <c r="A18" s="23"/>
      <c r="B18" s="15"/>
      <c r="C18" s="11"/>
      <c r="D18" s="7" t="s">
        <v>29</v>
      </c>
      <c r="E18" s="42" t="s">
        <v>73</v>
      </c>
      <c r="F18" s="43">
        <v>150</v>
      </c>
      <c r="G18" s="43">
        <v>3.5</v>
      </c>
      <c r="H18" s="43">
        <v>3.1</v>
      </c>
      <c r="I18" s="43">
        <v>25.4</v>
      </c>
      <c r="J18" s="43">
        <v>144</v>
      </c>
      <c r="K18" s="44" t="s">
        <v>74</v>
      </c>
      <c r="L18" s="43">
        <v>7.44</v>
      </c>
    </row>
    <row r="19" spans="1:12" ht="15" x14ac:dyDescent="0.25">
      <c r="A19" s="23"/>
      <c r="B19" s="15"/>
      <c r="C19" s="11"/>
      <c r="D19" s="7" t="s">
        <v>30</v>
      </c>
      <c r="E19" s="42" t="s">
        <v>134</v>
      </c>
      <c r="F19" s="43">
        <v>200</v>
      </c>
      <c r="G19" s="43">
        <v>0.3</v>
      </c>
      <c r="H19" s="43">
        <v>0.2</v>
      </c>
      <c r="I19" s="43">
        <v>21.5</v>
      </c>
      <c r="J19" s="43">
        <v>89</v>
      </c>
      <c r="K19" s="44" t="s">
        <v>46</v>
      </c>
      <c r="L19" s="43">
        <v>12.37</v>
      </c>
    </row>
    <row r="20" spans="1:12" ht="15" x14ac:dyDescent="0.25">
      <c r="A20" s="23"/>
      <c r="B20" s="15"/>
      <c r="C20" s="11"/>
      <c r="D20" s="7" t="s">
        <v>31</v>
      </c>
      <c r="E20" s="42" t="s">
        <v>47</v>
      </c>
      <c r="F20" s="43">
        <v>50</v>
      </c>
      <c r="G20" s="43">
        <v>2.5</v>
      </c>
      <c r="H20" s="43">
        <v>0.7</v>
      </c>
      <c r="I20" s="43">
        <v>20.3</v>
      </c>
      <c r="J20" s="43">
        <v>97</v>
      </c>
      <c r="K20" s="44"/>
      <c r="L20" s="43">
        <v>3.43</v>
      </c>
    </row>
    <row r="21" spans="1:12" ht="15" x14ac:dyDescent="0.25">
      <c r="A21" s="23"/>
      <c r="B21" s="15"/>
      <c r="C21" s="11"/>
      <c r="D21" s="7" t="s">
        <v>32</v>
      </c>
      <c r="E21" s="42" t="s">
        <v>42</v>
      </c>
      <c r="F21" s="43">
        <v>30</v>
      </c>
      <c r="G21" s="43">
        <v>1.1000000000000001</v>
      </c>
      <c r="H21" s="43">
        <v>0.2</v>
      </c>
      <c r="I21" s="43">
        <v>14.1</v>
      </c>
      <c r="J21" s="43">
        <v>62</v>
      </c>
      <c r="K21" s="44"/>
      <c r="L21" s="43">
        <v>1.93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855</v>
      </c>
      <c r="G24" s="19">
        <f t="shared" ref="G24:J24" si="2">SUM(G15:G23)</f>
        <v>23.8</v>
      </c>
      <c r="H24" s="19">
        <f t="shared" si="2"/>
        <v>22.9</v>
      </c>
      <c r="I24" s="19">
        <f t="shared" si="2"/>
        <v>103.8</v>
      </c>
      <c r="J24" s="19">
        <f t="shared" si="2"/>
        <v>717</v>
      </c>
      <c r="K24" s="25"/>
      <c r="L24" s="19">
        <f t="shared" ref="L24" si="3">SUM(L15:L23)</f>
        <v>80.600000000000023</v>
      </c>
    </row>
    <row r="25" spans="1:12" ht="15.75" thickBot="1" x14ac:dyDescent="0.25">
      <c r="A25" s="29">
        <f>A6</f>
        <v>1</v>
      </c>
      <c r="B25" s="30">
        <f>B6</f>
        <v>1</v>
      </c>
      <c r="C25" s="66" t="s">
        <v>4</v>
      </c>
      <c r="D25" s="67"/>
      <c r="E25" s="31"/>
      <c r="F25" s="32">
        <f>F14+F24</f>
        <v>1550</v>
      </c>
      <c r="G25" s="32">
        <f t="shared" ref="G25:J25" si="4">G14+G24</f>
        <v>43.400000000000006</v>
      </c>
      <c r="H25" s="32">
        <f t="shared" si="4"/>
        <v>42.6</v>
      </c>
      <c r="I25" s="32">
        <f t="shared" si="4"/>
        <v>183.2</v>
      </c>
      <c r="J25" s="32">
        <f t="shared" si="4"/>
        <v>1290</v>
      </c>
      <c r="K25" s="32"/>
      <c r="L25" s="32">
        <f t="shared" ref="L25" si="5">L14+L24</f>
        <v>172.91000000000003</v>
      </c>
    </row>
    <row r="26" spans="1:12" ht="15.75" thickBot="1" x14ac:dyDescent="0.3">
      <c r="A26" s="14">
        <v>1</v>
      </c>
      <c r="B26" s="15">
        <v>2</v>
      </c>
      <c r="C26" s="22" t="s">
        <v>20</v>
      </c>
      <c r="D26" s="53" t="s">
        <v>26</v>
      </c>
      <c r="E26" s="42" t="s">
        <v>78</v>
      </c>
      <c r="F26" s="43">
        <v>60</v>
      </c>
      <c r="G26" s="43">
        <v>5.3</v>
      </c>
      <c r="H26" s="43">
        <v>3.7</v>
      </c>
      <c r="I26" s="43">
        <v>7.2</v>
      </c>
      <c r="J26" s="43">
        <v>83</v>
      </c>
      <c r="K26" s="54">
        <v>38047</v>
      </c>
      <c r="L26" s="43">
        <v>10.83</v>
      </c>
    </row>
    <row r="27" spans="1:12" ht="15" x14ac:dyDescent="0.25">
      <c r="A27" s="14"/>
      <c r="B27" s="15"/>
      <c r="C27" s="11"/>
      <c r="D27" s="5" t="s">
        <v>21</v>
      </c>
      <c r="E27" s="39" t="s">
        <v>223</v>
      </c>
      <c r="F27" s="40">
        <v>90</v>
      </c>
      <c r="G27" s="40">
        <v>9.3000000000000007</v>
      </c>
      <c r="H27" s="40">
        <v>8.3000000000000007</v>
      </c>
      <c r="I27" s="40">
        <v>11.6</v>
      </c>
      <c r="J27" s="40">
        <v>158</v>
      </c>
      <c r="K27" s="41" t="s">
        <v>224</v>
      </c>
      <c r="L27" s="40">
        <v>66.84</v>
      </c>
    </row>
    <row r="28" spans="1:12" ht="15" x14ac:dyDescent="0.25">
      <c r="A28" s="14"/>
      <c r="B28" s="15"/>
      <c r="C28" s="11"/>
      <c r="D28" s="8" t="s">
        <v>29</v>
      </c>
      <c r="E28" s="58" t="s">
        <v>193</v>
      </c>
      <c r="F28" s="59">
        <v>150</v>
      </c>
      <c r="G28" s="59">
        <v>3.3</v>
      </c>
      <c r="H28" s="59">
        <v>4.4000000000000004</v>
      </c>
      <c r="I28" s="59">
        <v>23.5</v>
      </c>
      <c r="J28" s="59">
        <v>147</v>
      </c>
      <c r="K28" s="60" t="s">
        <v>225</v>
      </c>
      <c r="L28" s="59">
        <v>9.8000000000000007</v>
      </c>
    </row>
    <row r="29" spans="1:12" ht="15" x14ac:dyDescent="0.25">
      <c r="A29" s="14"/>
      <c r="B29" s="15"/>
      <c r="C29" s="11"/>
      <c r="D29" s="7" t="s">
        <v>22</v>
      </c>
      <c r="E29" s="42" t="s">
        <v>68</v>
      </c>
      <c r="F29" s="43">
        <v>207</v>
      </c>
      <c r="G29" s="43">
        <v>0.3</v>
      </c>
      <c r="H29" s="43">
        <v>0</v>
      </c>
      <c r="I29" s="43">
        <v>15.2</v>
      </c>
      <c r="J29" s="43">
        <v>62</v>
      </c>
      <c r="K29" s="44" t="s">
        <v>69</v>
      </c>
      <c r="L29" s="43">
        <v>4.08</v>
      </c>
    </row>
    <row r="30" spans="1:12" ht="15" x14ac:dyDescent="0.25">
      <c r="A30" s="14"/>
      <c r="B30" s="15"/>
      <c r="C30" s="11"/>
      <c r="D30" s="7" t="s">
        <v>135</v>
      </c>
      <c r="E30" s="42" t="s">
        <v>42</v>
      </c>
      <c r="F30" s="43">
        <v>20</v>
      </c>
      <c r="G30" s="43">
        <v>0.7</v>
      </c>
      <c r="H30" s="43">
        <v>0.1</v>
      </c>
      <c r="I30" s="43">
        <v>9.4</v>
      </c>
      <c r="J30" s="43">
        <v>41</v>
      </c>
      <c r="K30" s="44"/>
      <c r="L30" s="43">
        <v>1.29</v>
      </c>
    </row>
    <row r="31" spans="1:12" ht="15" x14ac:dyDescent="0.25">
      <c r="A31" s="14"/>
      <c r="B31" s="15"/>
      <c r="C31" s="11"/>
      <c r="D31" s="7" t="s">
        <v>24</v>
      </c>
      <c r="E31" s="42" t="s">
        <v>122</v>
      </c>
      <c r="F31" s="43">
        <v>100</v>
      </c>
      <c r="G31" s="43">
        <v>0.4</v>
      </c>
      <c r="H31" s="43">
        <v>0</v>
      </c>
      <c r="I31" s="43">
        <v>14.4</v>
      </c>
      <c r="J31" s="43">
        <v>59</v>
      </c>
      <c r="K31" s="44" t="s">
        <v>71</v>
      </c>
      <c r="L31" s="43">
        <v>26</v>
      </c>
    </row>
    <row r="32" spans="1:12" ht="15.75" thickBot="1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5"/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6"/>
      <c r="B34" s="17"/>
      <c r="C34" s="8"/>
      <c r="D34" s="18" t="s">
        <v>33</v>
      </c>
      <c r="E34" s="9"/>
      <c r="F34" s="19">
        <f>SUM(F26:F33)</f>
        <v>627</v>
      </c>
      <c r="G34" s="19">
        <f>SUM(G26:G33)</f>
        <v>19.3</v>
      </c>
      <c r="H34" s="19">
        <f>SUM(H26:H33)</f>
        <v>16.5</v>
      </c>
      <c r="I34" s="19">
        <f>SUM(I26:I33)</f>
        <v>81.300000000000011</v>
      </c>
      <c r="J34" s="19">
        <f>SUM(J26:J33)</f>
        <v>550</v>
      </c>
      <c r="K34" s="25"/>
      <c r="L34" s="19">
        <f>SUM(L26:L33)</f>
        <v>118.84</v>
      </c>
    </row>
    <row r="35" spans="1:12" ht="15" x14ac:dyDescent="0.25">
      <c r="A35" s="13">
        <f>A26</f>
        <v>1</v>
      </c>
      <c r="B35" s="13">
        <f>B26</f>
        <v>2</v>
      </c>
      <c r="C35" s="10" t="s">
        <v>25</v>
      </c>
      <c r="D35" s="7" t="s">
        <v>26</v>
      </c>
      <c r="E35" s="42" t="s">
        <v>216</v>
      </c>
      <c r="F35" s="43">
        <v>60</v>
      </c>
      <c r="G35" s="43">
        <v>0.8</v>
      </c>
      <c r="H35" s="43">
        <v>3</v>
      </c>
      <c r="I35" s="43">
        <v>4.3</v>
      </c>
      <c r="J35" s="43">
        <v>47</v>
      </c>
      <c r="K35" s="44" t="s">
        <v>217</v>
      </c>
      <c r="L35" s="43">
        <v>2.77</v>
      </c>
    </row>
    <row r="36" spans="1:12" ht="15" x14ac:dyDescent="0.25">
      <c r="A36" s="14"/>
      <c r="B36" s="15"/>
      <c r="C36" s="11"/>
      <c r="D36" s="7" t="s">
        <v>27</v>
      </c>
      <c r="E36" s="42" t="s">
        <v>136</v>
      </c>
      <c r="F36" s="43">
        <v>280</v>
      </c>
      <c r="G36" s="43">
        <v>5.0999999999999996</v>
      </c>
      <c r="H36" s="43">
        <v>4.8</v>
      </c>
      <c r="I36" s="43">
        <v>30.2</v>
      </c>
      <c r="J36" s="43">
        <v>184</v>
      </c>
      <c r="K36" s="44" t="s">
        <v>111</v>
      </c>
      <c r="L36" s="43">
        <v>18.93</v>
      </c>
    </row>
    <row r="37" spans="1:12" ht="15" x14ac:dyDescent="0.25">
      <c r="A37" s="14"/>
      <c r="B37" s="15"/>
      <c r="C37" s="11"/>
      <c r="D37" s="7" t="s">
        <v>28</v>
      </c>
      <c r="E37" s="42" t="s">
        <v>137</v>
      </c>
      <c r="F37" s="43">
        <v>90</v>
      </c>
      <c r="G37" s="43">
        <v>12.6</v>
      </c>
      <c r="H37" s="43">
        <v>12.6</v>
      </c>
      <c r="I37" s="43">
        <v>13.6</v>
      </c>
      <c r="J37" s="43">
        <v>175</v>
      </c>
      <c r="K37" s="44" t="s">
        <v>138</v>
      </c>
      <c r="L37" s="43">
        <v>35.57</v>
      </c>
    </row>
    <row r="38" spans="1:12" ht="15" x14ac:dyDescent="0.25">
      <c r="A38" s="14"/>
      <c r="B38" s="15"/>
      <c r="C38" s="11"/>
      <c r="D38" s="7" t="s">
        <v>29</v>
      </c>
      <c r="E38" s="42" t="s">
        <v>139</v>
      </c>
      <c r="F38" s="43">
        <v>150</v>
      </c>
      <c r="G38" s="43">
        <v>4.5</v>
      </c>
      <c r="H38" s="43">
        <v>8.9</v>
      </c>
      <c r="I38" s="43">
        <v>19.2</v>
      </c>
      <c r="J38" s="43">
        <v>104</v>
      </c>
      <c r="K38" s="52" t="s">
        <v>140</v>
      </c>
      <c r="L38" s="43">
        <v>7.85</v>
      </c>
    </row>
    <row r="39" spans="1:12" ht="15" x14ac:dyDescent="0.25">
      <c r="A39" s="14"/>
      <c r="B39" s="15"/>
      <c r="C39" s="11"/>
      <c r="D39" s="7" t="s">
        <v>30</v>
      </c>
      <c r="E39" s="42" t="s">
        <v>218</v>
      </c>
      <c r="F39" s="43">
        <v>200</v>
      </c>
      <c r="G39" s="43">
        <v>0.2</v>
      </c>
      <c r="H39" s="43">
        <v>0</v>
      </c>
      <c r="I39" s="43">
        <v>28</v>
      </c>
      <c r="J39" s="43">
        <v>113</v>
      </c>
      <c r="K39" s="44" t="s">
        <v>92</v>
      </c>
      <c r="L39" s="43">
        <v>11</v>
      </c>
    </row>
    <row r="40" spans="1:12" ht="15" x14ac:dyDescent="0.25">
      <c r="A40" s="14"/>
      <c r="B40" s="15"/>
      <c r="C40" s="11"/>
      <c r="D40" s="7" t="s">
        <v>31</v>
      </c>
      <c r="E40" s="42" t="s">
        <v>47</v>
      </c>
      <c r="F40" s="43">
        <v>40</v>
      </c>
      <c r="G40" s="43">
        <v>2</v>
      </c>
      <c r="H40" s="43">
        <v>0.6</v>
      </c>
      <c r="I40" s="43">
        <v>16.2</v>
      </c>
      <c r="J40" s="43">
        <v>78</v>
      </c>
      <c r="K40" s="44"/>
      <c r="L40" s="43">
        <v>2.74</v>
      </c>
    </row>
    <row r="41" spans="1:12" ht="15" x14ac:dyDescent="0.25">
      <c r="A41" s="14"/>
      <c r="B41" s="15"/>
      <c r="C41" s="11"/>
      <c r="D41" s="7" t="s">
        <v>32</v>
      </c>
      <c r="E41" s="42" t="s">
        <v>42</v>
      </c>
      <c r="F41" s="43">
        <v>20</v>
      </c>
      <c r="G41" s="43">
        <v>0.7</v>
      </c>
      <c r="H41" s="43">
        <v>0.1</v>
      </c>
      <c r="I41" s="43">
        <v>9.4</v>
      </c>
      <c r="J41" s="43">
        <v>41</v>
      </c>
      <c r="K41" s="44"/>
      <c r="L41" s="43">
        <v>1.29</v>
      </c>
    </row>
    <row r="42" spans="1:12" ht="15" x14ac:dyDescent="0.2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6"/>
      <c r="B44" s="17"/>
      <c r="C44" s="8"/>
      <c r="D44" s="18" t="s">
        <v>33</v>
      </c>
      <c r="E44" s="9"/>
      <c r="F44" s="19">
        <f>SUM(F35:F43)</f>
        <v>840</v>
      </c>
      <c r="G44" s="19">
        <f t="shared" ref="G44" si="6">SUM(G35:G43)</f>
        <v>25.9</v>
      </c>
      <c r="H44" s="19">
        <f t="shared" ref="H44" si="7">SUM(H35:H43)</f>
        <v>30</v>
      </c>
      <c r="I44" s="19">
        <f t="shared" ref="I44" si="8">SUM(I35:I43)</f>
        <v>120.9</v>
      </c>
      <c r="J44" s="19">
        <f t="shared" ref="J44:L44" si="9">SUM(J35:J43)</f>
        <v>742</v>
      </c>
      <c r="K44" s="25"/>
      <c r="L44" s="19">
        <f t="shared" si="9"/>
        <v>80.149999999999991</v>
      </c>
    </row>
    <row r="45" spans="1:12" ht="15.75" customHeight="1" thickBot="1" x14ac:dyDescent="0.25">
      <c r="A45" s="33">
        <f>A26</f>
        <v>1</v>
      </c>
      <c r="B45" s="33">
        <f>B26</f>
        <v>2</v>
      </c>
      <c r="C45" s="66" t="s">
        <v>4</v>
      </c>
      <c r="D45" s="67"/>
      <c r="E45" s="31"/>
      <c r="F45" s="32">
        <f>F34+F44</f>
        <v>1467</v>
      </c>
      <c r="G45" s="32">
        <f t="shared" ref="G45" si="10">G34+G44</f>
        <v>45.2</v>
      </c>
      <c r="H45" s="32">
        <f t="shared" ref="H45" si="11">H34+H44</f>
        <v>46.5</v>
      </c>
      <c r="I45" s="32">
        <f t="shared" ref="I45" si="12">I34+I44</f>
        <v>202.20000000000002</v>
      </c>
      <c r="J45" s="32">
        <f t="shared" ref="J45:L45" si="13">J34+J44</f>
        <v>1292</v>
      </c>
      <c r="K45" s="32"/>
      <c r="L45" s="32">
        <f t="shared" si="13"/>
        <v>198.99</v>
      </c>
    </row>
    <row r="46" spans="1:12" ht="15.75" thickBot="1" x14ac:dyDescent="0.3">
      <c r="A46" s="20">
        <v>1</v>
      </c>
      <c r="B46" s="21">
        <v>3</v>
      </c>
      <c r="C46" s="22" t="s">
        <v>20</v>
      </c>
      <c r="D46" s="53" t="s">
        <v>26</v>
      </c>
      <c r="E46" s="42" t="s">
        <v>79</v>
      </c>
      <c r="F46" s="43">
        <v>60</v>
      </c>
      <c r="G46" s="43">
        <v>2.2999999999999998</v>
      </c>
      <c r="H46" s="43">
        <v>7.4</v>
      </c>
      <c r="I46" s="43">
        <v>14.5</v>
      </c>
      <c r="J46" s="43">
        <v>134</v>
      </c>
      <c r="K46" s="51" t="s">
        <v>116</v>
      </c>
      <c r="L46" s="43">
        <v>9.33</v>
      </c>
    </row>
    <row r="47" spans="1:12" ht="15" x14ac:dyDescent="0.25">
      <c r="A47" s="23"/>
      <c r="B47" s="15"/>
      <c r="C47" s="11"/>
      <c r="D47" s="5" t="s">
        <v>21</v>
      </c>
      <c r="E47" s="39" t="s">
        <v>50</v>
      </c>
      <c r="F47" s="40">
        <v>200</v>
      </c>
      <c r="G47" s="40">
        <v>16.2</v>
      </c>
      <c r="H47" s="40">
        <v>13.9</v>
      </c>
      <c r="I47" s="40">
        <v>27</v>
      </c>
      <c r="J47" s="40">
        <v>298</v>
      </c>
      <c r="K47" s="41" t="s">
        <v>51</v>
      </c>
      <c r="L47" s="40">
        <v>74.66</v>
      </c>
    </row>
    <row r="48" spans="1:12" ht="25.5" x14ac:dyDescent="0.25">
      <c r="A48" s="23"/>
      <c r="B48" s="15"/>
      <c r="C48" s="11"/>
      <c r="D48" s="7" t="s">
        <v>22</v>
      </c>
      <c r="E48" s="42" t="s">
        <v>141</v>
      </c>
      <c r="F48" s="43">
        <v>200</v>
      </c>
      <c r="G48" s="43">
        <v>0.3</v>
      </c>
      <c r="H48" s="43">
        <v>0</v>
      </c>
      <c r="I48" s="43">
        <v>12.3</v>
      </c>
      <c r="J48" s="43">
        <v>50</v>
      </c>
      <c r="K48" s="44" t="s">
        <v>142</v>
      </c>
      <c r="L48" s="43">
        <v>6.7</v>
      </c>
    </row>
    <row r="49" spans="1:12" ht="15" x14ac:dyDescent="0.25">
      <c r="A49" s="23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24</v>
      </c>
      <c r="E50" s="42" t="s">
        <v>123</v>
      </c>
      <c r="F50" s="43">
        <v>100</v>
      </c>
      <c r="G50" s="43">
        <v>0.4</v>
      </c>
      <c r="H50" s="43">
        <v>0</v>
      </c>
      <c r="I50" s="43">
        <v>14.4</v>
      </c>
      <c r="J50" s="43">
        <v>59</v>
      </c>
      <c r="K50" s="44" t="s">
        <v>71</v>
      </c>
      <c r="L50" s="43">
        <v>21</v>
      </c>
    </row>
    <row r="51" spans="1:12" ht="15.75" thickBot="1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5"/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SUM(F46:F52)</f>
        <v>560</v>
      </c>
      <c r="G53" s="19">
        <f t="shared" ref="G53" si="14">SUM(G46:G52)</f>
        <v>19.2</v>
      </c>
      <c r="H53" s="19">
        <f t="shared" ref="H53" si="15">SUM(H46:H52)</f>
        <v>21.3</v>
      </c>
      <c r="I53" s="19">
        <f t="shared" ref="I53" si="16">SUM(I46:I52)</f>
        <v>68.2</v>
      </c>
      <c r="J53" s="19">
        <f t="shared" ref="J53:L53" si="17">SUM(J46:J52)</f>
        <v>541</v>
      </c>
      <c r="K53" s="25"/>
      <c r="L53" s="19">
        <f t="shared" si="17"/>
        <v>111.69</v>
      </c>
    </row>
    <row r="54" spans="1:12" ht="15" x14ac:dyDescent="0.25">
      <c r="A54" s="26">
        <f>A46</f>
        <v>1</v>
      </c>
      <c r="B54" s="13">
        <f>B46</f>
        <v>3</v>
      </c>
      <c r="C54" s="10" t="s">
        <v>25</v>
      </c>
      <c r="D54" s="7" t="s">
        <v>26</v>
      </c>
      <c r="E54" s="42" t="s">
        <v>143</v>
      </c>
      <c r="F54" s="43">
        <v>60</v>
      </c>
      <c r="G54" s="43">
        <v>1</v>
      </c>
      <c r="H54" s="43">
        <v>3</v>
      </c>
      <c r="I54" s="43">
        <v>4.5</v>
      </c>
      <c r="J54" s="43">
        <v>49</v>
      </c>
      <c r="K54" s="44" t="s">
        <v>144</v>
      </c>
      <c r="L54" s="43">
        <v>7.62</v>
      </c>
    </row>
    <row r="55" spans="1:12" ht="15" x14ac:dyDescent="0.25">
      <c r="A55" s="23"/>
      <c r="B55" s="15"/>
      <c r="C55" s="11"/>
      <c r="D55" s="7" t="s">
        <v>27</v>
      </c>
      <c r="E55" s="42" t="s">
        <v>54</v>
      </c>
      <c r="F55" s="43">
        <v>265</v>
      </c>
      <c r="G55" s="43">
        <v>4.8</v>
      </c>
      <c r="H55" s="43">
        <v>5.8</v>
      </c>
      <c r="I55" s="43">
        <v>16.7</v>
      </c>
      <c r="J55" s="43">
        <v>138</v>
      </c>
      <c r="K55" s="44" t="s">
        <v>55</v>
      </c>
      <c r="L55" s="43">
        <v>17.89</v>
      </c>
    </row>
    <row r="56" spans="1:12" ht="15" x14ac:dyDescent="0.25">
      <c r="A56" s="23"/>
      <c r="B56" s="15"/>
      <c r="C56" s="11"/>
      <c r="D56" s="7" t="s">
        <v>28</v>
      </c>
      <c r="E56" s="42" t="s">
        <v>145</v>
      </c>
      <c r="F56" s="43">
        <v>100</v>
      </c>
      <c r="G56" s="43">
        <v>6.1</v>
      </c>
      <c r="H56" s="43">
        <v>11</v>
      </c>
      <c r="I56" s="43">
        <v>7.9</v>
      </c>
      <c r="J56" s="43">
        <v>155</v>
      </c>
      <c r="K56" s="44" t="s">
        <v>93</v>
      </c>
      <c r="L56" s="43">
        <v>23.79</v>
      </c>
    </row>
    <row r="57" spans="1:12" ht="15" x14ac:dyDescent="0.25">
      <c r="A57" s="23"/>
      <c r="B57" s="15"/>
      <c r="C57" s="11"/>
      <c r="D57" s="7" t="s">
        <v>29</v>
      </c>
      <c r="E57" s="42" t="s">
        <v>146</v>
      </c>
      <c r="F57" s="43">
        <v>150</v>
      </c>
      <c r="G57" s="43">
        <v>3.2</v>
      </c>
      <c r="H57" s="43">
        <v>2.8</v>
      </c>
      <c r="I57" s="43">
        <v>34.299999999999997</v>
      </c>
      <c r="J57" s="43">
        <v>175</v>
      </c>
      <c r="K57" s="44" t="s">
        <v>147</v>
      </c>
      <c r="L57" s="43">
        <v>6.72</v>
      </c>
    </row>
    <row r="58" spans="1:12" ht="15" x14ac:dyDescent="0.25">
      <c r="A58" s="23"/>
      <c r="B58" s="15"/>
      <c r="C58" s="11"/>
      <c r="D58" s="7" t="s">
        <v>30</v>
      </c>
      <c r="E58" s="42" t="s">
        <v>66</v>
      </c>
      <c r="F58" s="43">
        <v>200</v>
      </c>
      <c r="G58" s="43">
        <v>0.2</v>
      </c>
      <c r="H58" s="43">
        <v>0</v>
      </c>
      <c r="I58" s="43">
        <v>20.6</v>
      </c>
      <c r="J58" s="43">
        <v>83</v>
      </c>
      <c r="K58" s="44" t="s">
        <v>67</v>
      </c>
      <c r="L58" s="43">
        <v>7.2</v>
      </c>
    </row>
    <row r="59" spans="1:12" ht="15" x14ac:dyDescent="0.25">
      <c r="A59" s="23"/>
      <c r="B59" s="15"/>
      <c r="C59" s="11"/>
      <c r="D59" s="7" t="s">
        <v>31</v>
      </c>
      <c r="E59" s="42" t="s">
        <v>47</v>
      </c>
      <c r="F59" s="43">
        <v>40</v>
      </c>
      <c r="G59" s="43">
        <v>2</v>
      </c>
      <c r="H59" s="43">
        <v>6</v>
      </c>
      <c r="I59" s="43">
        <v>12.6</v>
      </c>
      <c r="J59" s="43">
        <v>78</v>
      </c>
      <c r="K59" s="44"/>
      <c r="L59" s="43">
        <v>4.1100000000000003</v>
      </c>
    </row>
    <row r="60" spans="1:12" ht="15" x14ac:dyDescent="0.25">
      <c r="A60" s="23"/>
      <c r="B60" s="15"/>
      <c r="C60" s="11"/>
      <c r="D60" s="7" t="s">
        <v>32</v>
      </c>
      <c r="E60" s="42" t="s">
        <v>42</v>
      </c>
      <c r="F60" s="43">
        <v>40</v>
      </c>
      <c r="G60" s="43">
        <v>1.4</v>
      </c>
      <c r="H60" s="43">
        <v>0.2</v>
      </c>
      <c r="I60" s="43">
        <v>18.8</v>
      </c>
      <c r="J60" s="43">
        <v>83</v>
      </c>
      <c r="K60" s="44"/>
      <c r="L60" s="43">
        <v>2.57</v>
      </c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855</v>
      </c>
      <c r="G63" s="19">
        <f t="shared" ref="G63" si="18">SUM(G54:G62)</f>
        <v>18.699999999999996</v>
      </c>
      <c r="H63" s="19">
        <f t="shared" ref="H63" si="19">SUM(H54:H62)</f>
        <v>28.8</v>
      </c>
      <c r="I63" s="19">
        <f t="shared" ref="I63" si="20">SUM(I54:I62)</f>
        <v>115.39999999999999</v>
      </c>
      <c r="J63" s="19">
        <f t="shared" ref="J63:L63" si="21">SUM(J54:J62)</f>
        <v>761</v>
      </c>
      <c r="K63" s="25"/>
      <c r="L63" s="19">
        <f t="shared" si="21"/>
        <v>69.899999999999991</v>
      </c>
    </row>
    <row r="64" spans="1:12" ht="15.75" customHeight="1" thickBot="1" x14ac:dyDescent="0.25">
      <c r="A64" s="29">
        <f>A46</f>
        <v>1</v>
      </c>
      <c r="B64" s="30">
        <f>B46</f>
        <v>3</v>
      </c>
      <c r="C64" s="66" t="s">
        <v>4</v>
      </c>
      <c r="D64" s="67"/>
      <c r="E64" s="31"/>
      <c r="F64" s="32">
        <f>F53+F63</f>
        <v>1415</v>
      </c>
      <c r="G64" s="32">
        <f t="shared" ref="G64" si="22">G53+G63</f>
        <v>37.899999999999991</v>
      </c>
      <c r="H64" s="32">
        <f t="shared" ref="H64" si="23">H53+H63</f>
        <v>50.1</v>
      </c>
      <c r="I64" s="32">
        <f t="shared" ref="I64" si="24">I53+I63</f>
        <v>183.6</v>
      </c>
      <c r="J64" s="32">
        <f t="shared" ref="J64:L64" si="25">J53+J63</f>
        <v>1302</v>
      </c>
      <c r="K64" s="32"/>
      <c r="L64" s="32">
        <f t="shared" si="25"/>
        <v>181.58999999999997</v>
      </c>
    </row>
    <row r="65" spans="1:12" ht="25.5" x14ac:dyDescent="0.25">
      <c r="A65" s="20">
        <v>1</v>
      </c>
      <c r="B65" s="21">
        <v>4</v>
      </c>
      <c r="C65" s="22" t="s">
        <v>20</v>
      </c>
      <c r="D65" s="5" t="s">
        <v>21</v>
      </c>
      <c r="E65" s="39" t="s">
        <v>149</v>
      </c>
      <c r="F65" s="40">
        <v>185</v>
      </c>
      <c r="G65" s="40">
        <v>15.5</v>
      </c>
      <c r="H65" s="40">
        <v>17.3</v>
      </c>
      <c r="I65" s="40">
        <v>6.2</v>
      </c>
      <c r="J65" s="40">
        <v>243</v>
      </c>
      <c r="K65" s="41" t="s">
        <v>60</v>
      </c>
      <c r="L65" s="40">
        <v>43.82</v>
      </c>
    </row>
    <row r="66" spans="1:12" ht="15" x14ac:dyDescent="0.25">
      <c r="A66" s="23"/>
      <c r="B66" s="15"/>
      <c r="C66" s="11"/>
      <c r="D66" s="8" t="s">
        <v>124</v>
      </c>
      <c r="E66" s="58" t="s">
        <v>125</v>
      </c>
      <c r="F66" s="59">
        <v>125</v>
      </c>
      <c r="G66" s="59">
        <v>1.8</v>
      </c>
      <c r="H66" s="59">
        <v>1.5</v>
      </c>
      <c r="I66" s="59">
        <v>4.5</v>
      </c>
      <c r="J66" s="59">
        <v>39</v>
      </c>
      <c r="K66" s="60"/>
      <c r="L66" s="59">
        <v>47</v>
      </c>
    </row>
    <row r="67" spans="1:12" ht="15" x14ac:dyDescent="0.25">
      <c r="A67" s="23"/>
      <c r="B67" s="15"/>
      <c r="C67" s="11"/>
      <c r="D67" s="53" t="s">
        <v>26</v>
      </c>
      <c r="E67" s="42" t="s">
        <v>148</v>
      </c>
      <c r="F67" s="43">
        <v>60</v>
      </c>
      <c r="G67" s="43">
        <v>1.8</v>
      </c>
      <c r="H67" s="43">
        <v>0.2</v>
      </c>
      <c r="I67" s="43">
        <v>22.1</v>
      </c>
      <c r="J67" s="43">
        <v>97</v>
      </c>
      <c r="K67" s="61">
        <v>38018</v>
      </c>
      <c r="L67" s="43">
        <v>10.53</v>
      </c>
    </row>
    <row r="68" spans="1:12" ht="15" x14ac:dyDescent="0.25">
      <c r="A68" s="23"/>
      <c r="B68" s="15"/>
      <c r="C68" s="11"/>
      <c r="D68" s="7" t="s">
        <v>22</v>
      </c>
      <c r="E68" s="42" t="s">
        <v>52</v>
      </c>
      <c r="F68" s="43">
        <v>200</v>
      </c>
      <c r="G68" s="43">
        <v>3.2</v>
      </c>
      <c r="H68" s="43">
        <v>3</v>
      </c>
      <c r="I68" s="43">
        <v>21.1</v>
      </c>
      <c r="J68" s="43">
        <v>124</v>
      </c>
      <c r="K68" s="52" t="s">
        <v>53</v>
      </c>
      <c r="L68" s="43">
        <v>16.579999999999998</v>
      </c>
    </row>
    <row r="69" spans="1:12" ht="15" x14ac:dyDescent="0.25">
      <c r="A69" s="23"/>
      <c r="B69" s="15"/>
      <c r="C69" s="11"/>
      <c r="D69" s="7" t="s">
        <v>23</v>
      </c>
      <c r="E69" s="42" t="s">
        <v>42</v>
      </c>
      <c r="F69" s="43">
        <v>20</v>
      </c>
      <c r="G69" s="43">
        <v>0.7</v>
      </c>
      <c r="H69" s="43">
        <v>0.1</v>
      </c>
      <c r="I69" s="43">
        <v>9.4</v>
      </c>
      <c r="J69" s="43">
        <v>41</v>
      </c>
      <c r="K69" s="44"/>
      <c r="L69" s="43">
        <v>1.29</v>
      </c>
    </row>
    <row r="70" spans="1:12" ht="15" x14ac:dyDescent="0.25">
      <c r="A70" s="23"/>
      <c r="B70" s="15"/>
      <c r="C70" s="11"/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590</v>
      </c>
      <c r="G73" s="19">
        <f t="shared" ref="G73" si="26">SUM(G65:G72)</f>
        <v>23</v>
      </c>
      <c r="H73" s="19">
        <f t="shared" ref="H73" si="27">SUM(H65:H72)</f>
        <v>22.1</v>
      </c>
      <c r="I73" s="19">
        <f t="shared" ref="I73" si="28">SUM(I65:I72)</f>
        <v>63.3</v>
      </c>
      <c r="J73" s="19">
        <f t="shared" ref="J73:L73" si="29">SUM(J65:J72)</f>
        <v>544</v>
      </c>
      <c r="K73" s="25"/>
      <c r="L73" s="19">
        <f t="shared" si="29"/>
        <v>119.22</v>
      </c>
    </row>
    <row r="74" spans="1:12" ht="15" x14ac:dyDescent="0.25">
      <c r="A74" s="26">
        <f>A65</f>
        <v>1</v>
      </c>
      <c r="B74" s="13">
        <f>B65</f>
        <v>4</v>
      </c>
      <c r="C74" s="10" t="s">
        <v>25</v>
      </c>
      <c r="D74" s="7" t="s">
        <v>26</v>
      </c>
      <c r="E74" s="42" t="s">
        <v>150</v>
      </c>
      <c r="F74" s="43">
        <v>60</v>
      </c>
      <c r="G74" s="43">
        <v>0.8</v>
      </c>
      <c r="H74" s="43">
        <v>3</v>
      </c>
      <c r="I74" s="43">
        <v>7.1</v>
      </c>
      <c r="J74" s="43">
        <v>59</v>
      </c>
      <c r="K74" s="44" t="s">
        <v>151</v>
      </c>
      <c r="L74" s="43">
        <v>9.9600000000000009</v>
      </c>
    </row>
    <row r="75" spans="1:12" ht="15" x14ac:dyDescent="0.25">
      <c r="A75" s="23"/>
      <c r="B75" s="15"/>
      <c r="C75" s="11"/>
      <c r="D75" s="7" t="s">
        <v>27</v>
      </c>
      <c r="E75" s="42" t="s">
        <v>152</v>
      </c>
      <c r="F75" s="43">
        <v>260</v>
      </c>
      <c r="G75" s="43">
        <v>7.1</v>
      </c>
      <c r="H75" s="43">
        <v>8.1</v>
      </c>
      <c r="I75" s="43">
        <v>13.5</v>
      </c>
      <c r="J75" s="43">
        <v>155</v>
      </c>
      <c r="K75" s="44" t="s">
        <v>153</v>
      </c>
      <c r="L75" s="43">
        <v>10.79</v>
      </c>
    </row>
    <row r="76" spans="1:12" ht="15" x14ac:dyDescent="0.25">
      <c r="A76" s="23"/>
      <c r="B76" s="15"/>
      <c r="C76" s="11"/>
      <c r="D76" s="7" t="s">
        <v>28</v>
      </c>
      <c r="E76" s="42" t="s">
        <v>62</v>
      </c>
      <c r="F76" s="43">
        <v>90</v>
      </c>
      <c r="G76" s="43">
        <v>13.3</v>
      </c>
      <c r="H76" s="43">
        <v>11.4</v>
      </c>
      <c r="I76" s="43">
        <v>10.8</v>
      </c>
      <c r="J76" s="43">
        <v>199</v>
      </c>
      <c r="K76" s="44" t="s">
        <v>63</v>
      </c>
      <c r="L76" s="43">
        <v>33.5</v>
      </c>
    </row>
    <row r="77" spans="1:12" ht="25.5" x14ac:dyDescent="0.25">
      <c r="A77" s="23"/>
      <c r="B77" s="15"/>
      <c r="C77" s="11"/>
      <c r="D77" s="7" t="s">
        <v>29</v>
      </c>
      <c r="E77" s="42" t="s">
        <v>64</v>
      </c>
      <c r="F77" s="43">
        <v>150</v>
      </c>
      <c r="G77" s="43">
        <v>3</v>
      </c>
      <c r="H77" s="43">
        <v>4.5999999999999996</v>
      </c>
      <c r="I77" s="43">
        <v>17.399999999999999</v>
      </c>
      <c r="J77" s="43">
        <v>123</v>
      </c>
      <c r="K77" s="44" t="s">
        <v>65</v>
      </c>
      <c r="L77" s="43">
        <v>9.6199999999999992</v>
      </c>
    </row>
    <row r="78" spans="1:12" ht="15" x14ac:dyDescent="0.25">
      <c r="A78" s="23"/>
      <c r="B78" s="15"/>
      <c r="C78" s="11"/>
      <c r="D78" s="7" t="s">
        <v>30</v>
      </c>
      <c r="E78" s="42" t="s">
        <v>166</v>
      </c>
      <c r="F78" s="43">
        <v>200</v>
      </c>
      <c r="G78" s="43">
        <v>0.7</v>
      </c>
      <c r="H78" s="43">
        <v>0</v>
      </c>
      <c r="I78" s="43">
        <v>23.9</v>
      </c>
      <c r="J78" s="43">
        <v>98</v>
      </c>
      <c r="K78" s="44" t="s">
        <v>154</v>
      </c>
      <c r="L78" s="43">
        <v>9.2799999999999994</v>
      </c>
    </row>
    <row r="79" spans="1:12" ht="15" x14ac:dyDescent="0.25">
      <c r="A79" s="23"/>
      <c r="B79" s="15"/>
      <c r="C79" s="11"/>
      <c r="D79" s="7" t="s">
        <v>31</v>
      </c>
      <c r="E79" s="42" t="s">
        <v>47</v>
      </c>
      <c r="F79" s="43">
        <v>40</v>
      </c>
      <c r="G79" s="43">
        <v>2</v>
      </c>
      <c r="H79" s="43">
        <v>0.6</v>
      </c>
      <c r="I79" s="43">
        <v>16.2</v>
      </c>
      <c r="J79" s="43">
        <v>78</v>
      </c>
      <c r="K79" s="44"/>
      <c r="L79" s="43">
        <v>2.74</v>
      </c>
    </row>
    <row r="80" spans="1:12" ht="15" x14ac:dyDescent="0.25">
      <c r="A80" s="23"/>
      <c r="B80" s="15"/>
      <c r="C80" s="11"/>
      <c r="D80" s="7" t="s">
        <v>32</v>
      </c>
      <c r="E80" s="42" t="s">
        <v>42</v>
      </c>
      <c r="F80" s="43">
        <v>20</v>
      </c>
      <c r="G80" s="43">
        <v>0.7</v>
      </c>
      <c r="H80" s="43">
        <v>0.1</v>
      </c>
      <c r="I80" s="43">
        <v>9.4</v>
      </c>
      <c r="J80" s="43">
        <v>41</v>
      </c>
      <c r="K80" s="44"/>
      <c r="L80" s="43">
        <v>1.29</v>
      </c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820</v>
      </c>
      <c r="G83" s="19">
        <f t="shared" ref="G83" si="30">SUM(G74:G82)</f>
        <v>27.599999999999998</v>
      </c>
      <c r="H83" s="19">
        <f t="shared" ref="H83" si="31">SUM(H74:H82)</f>
        <v>27.800000000000004</v>
      </c>
      <c r="I83" s="19">
        <f t="shared" ref="I83" si="32">SUM(I74:I82)</f>
        <v>98.3</v>
      </c>
      <c r="J83" s="19">
        <f t="shared" ref="J83:L83" si="33">SUM(J74:J82)</f>
        <v>753</v>
      </c>
      <c r="K83" s="25"/>
      <c r="L83" s="19">
        <f t="shared" si="33"/>
        <v>77.179999999999993</v>
      </c>
    </row>
    <row r="84" spans="1:12" ht="15.75" customHeight="1" x14ac:dyDescent="0.2">
      <c r="A84" s="29">
        <f>A65</f>
        <v>1</v>
      </c>
      <c r="B84" s="30">
        <f>B65</f>
        <v>4</v>
      </c>
      <c r="C84" s="66" t="s">
        <v>4</v>
      </c>
      <c r="D84" s="67"/>
      <c r="E84" s="31"/>
      <c r="F84" s="32">
        <f>F73+F83</f>
        <v>1410</v>
      </c>
      <c r="G84" s="32">
        <f t="shared" ref="G84" si="34">G73+G83</f>
        <v>50.599999999999994</v>
      </c>
      <c r="H84" s="32">
        <f t="shared" ref="H84" si="35">H73+H83</f>
        <v>49.900000000000006</v>
      </c>
      <c r="I84" s="32">
        <f t="shared" ref="I84" si="36">I73+I83</f>
        <v>161.6</v>
      </c>
      <c r="J84" s="32">
        <f t="shared" ref="J84:L84" si="37">J73+J83</f>
        <v>1297</v>
      </c>
      <c r="K84" s="32"/>
      <c r="L84" s="32">
        <f t="shared" si="37"/>
        <v>196.39999999999998</v>
      </c>
    </row>
    <row r="85" spans="1:12" ht="38.25" x14ac:dyDescent="0.25">
      <c r="A85" s="20">
        <v>1</v>
      </c>
      <c r="B85" s="21">
        <v>5</v>
      </c>
      <c r="C85" s="22" t="s">
        <v>20</v>
      </c>
      <c r="D85" s="5" t="s">
        <v>21</v>
      </c>
      <c r="E85" s="39" t="s">
        <v>155</v>
      </c>
      <c r="F85" s="40">
        <v>220</v>
      </c>
      <c r="G85" s="40">
        <v>12.7</v>
      </c>
      <c r="H85" s="40">
        <v>10.5</v>
      </c>
      <c r="I85" s="40">
        <v>28.9</v>
      </c>
      <c r="J85" s="40">
        <v>261</v>
      </c>
      <c r="K85" s="41" t="s">
        <v>156</v>
      </c>
      <c r="L85" s="40">
        <v>31.72</v>
      </c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22</v>
      </c>
      <c r="E87" s="42" t="s">
        <v>40</v>
      </c>
      <c r="F87" s="43">
        <v>200</v>
      </c>
      <c r="G87" s="43">
        <v>0.2</v>
      </c>
      <c r="H87" s="43">
        <v>0</v>
      </c>
      <c r="I87" s="43">
        <v>15</v>
      </c>
      <c r="J87" s="43">
        <v>61</v>
      </c>
      <c r="K87" s="44" t="s">
        <v>41</v>
      </c>
      <c r="L87" s="43">
        <v>2.48</v>
      </c>
    </row>
    <row r="88" spans="1:12" ht="15" x14ac:dyDescent="0.25">
      <c r="A88" s="23"/>
      <c r="B88" s="15"/>
      <c r="C88" s="11"/>
      <c r="D88" s="7" t="s">
        <v>23</v>
      </c>
      <c r="E88" s="42" t="s">
        <v>70</v>
      </c>
      <c r="F88" s="43">
        <v>40</v>
      </c>
      <c r="G88" s="43">
        <v>1.7</v>
      </c>
      <c r="H88" s="43">
        <v>0.4</v>
      </c>
      <c r="I88" s="43">
        <v>17.5</v>
      </c>
      <c r="J88" s="43">
        <v>80</v>
      </c>
      <c r="K88" s="44"/>
      <c r="L88" s="43">
        <v>1.37</v>
      </c>
    </row>
    <row r="89" spans="1:12" ht="15" x14ac:dyDescent="0.25">
      <c r="A89" s="23"/>
      <c r="B89" s="15"/>
      <c r="C89" s="11"/>
      <c r="D89" s="7" t="s">
        <v>24</v>
      </c>
      <c r="E89" s="42" t="s">
        <v>122</v>
      </c>
      <c r="F89" s="43">
        <v>130</v>
      </c>
      <c r="G89" s="43">
        <v>0.6</v>
      </c>
      <c r="H89" s="43">
        <v>0.5</v>
      </c>
      <c r="I89" s="43">
        <v>28</v>
      </c>
      <c r="J89" s="43">
        <v>119</v>
      </c>
      <c r="K89" s="44" t="s">
        <v>71</v>
      </c>
      <c r="L89" s="43">
        <v>18.03</v>
      </c>
    </row>
    <row r="90" spans="1:12" ht="15" x14ac:dyDescent="0.25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6"/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4"/>
      <c r="B92" s="17"/>
      <c r="C92" s="8"/>
      <c r="D92" s="18" t="s">
        <v>33</v>
      </c>
      <c r="E92" s="9"/>
      <c r="F92" s="19">
        <f>SUM(F85:F91)</f>
        <v>590</v>
      </c>
      <c r="G92" s="19">
        <f t="shared" ref="G92" si="38">SUM(G85:G91)</f>
        <v>15.199999999999998</v>
      </c>
      <c r="H92" s="19">
        <f t="shared" ref="H92" si="39">SUM(H85:H91)</f>
        <v>11.4</v>
      </c>
      <c r="I92" s="19">
        <f t="shared" ref="I92" si="40">SUM(I85:I91)</f>
        <v>89.4</v>
      </c>
      <c r="J92" s="19">
        <f t="shared" ref="J92:L92" si="41">SUM(J85:J91)</f>
        <v>521</v>
      </c>
      <c r="K92" s="25"/>
      <c r="L92" s="19">
        <f t="shared" si="41"/>
        <v>53.599999999999994</v>
      </c>
    </row>
    <row r="93" spans="1:12" ht="15" x14ac:dyDescent="0.25">
      <c r="A93" s="26">
        <f>A85</f>
        <v>1</v>
      </c>
      <c r="B93" s="13">
        <f>B85</f>
        <v>5</v>
      </c>
      <c r="C93" s="10" t="s">
        <v>25</v>
      </c>
      <c r="D93" s="7" t="s">
        <v>26</v>
      </c>
      <c r="E93" s="42" t="s">
        <v>157</v>
      </c>
      <c r="F93" s="43">
        <v>60</v>
      </c>
      <c r="G93" s="43">
        <v>2.4</v>
      </c>
      <c r="H93" s="43">
        <v>4.3</v>
      </c>
      <c r="I93" s="43">
        <v>3.3</v>
      </c>
      <c r="J93" s="43">
        <v>62</v>
      </c>
      <c r="K93" s="44" t="s">
        <v>158</v>
      </c>
      <c r="L93" s="43">
        <v>12.77</v>
      </c>
    </row>
    <row r="94" spans="1:12" ht="15" x14ac:dyDescent="0.25">
      <c r="A94" s="23"/>
      <c r="B94" s="15"/>
      <c r="C94" s="11"/>
      <c r="D94" s="7" t="s">
        <v>27</v>
      </c>
      <c r="E94" s="42" t="s">
        <v>159</v>
      </c>
      <c r="F94" s="43">
        <v>270</v>
      </c>
      <c r="G94" s="43">
        <v>5.0999999999999996</v>
      </c>
      <c r="H94" s="43">
        <v>5.9</v>
      </c>
      <c r="I94" s="43">
        <v>21</v>
      </c>
      <c r="J94" s="43">
        <v>158</v>
      </c>
      <c r="K94" s="44" t="s">
        <v>72</v>
      </c>
      <c r="L94" s="43">
        <v>19.57</v>
      </c>
    </row>
    <row r="95" spans="1:12" ht="15" x14ac:dyDescent="0.25">
      <c r="A95" s="23"/>
      <c r="B95" s="15"/>
      <c r="C95" s="11"/>
      <c r="D95" s="7" t="s">
        <v>28</v>
      </c>
      <c r="E95" s="42" t="s">
        <v>161</v>
      </c>
      <c r="F95" s="43">
        <v>90</v>
      </c>
      <c r="G95" s="43">
        <v>19.399999999999999</v>
      </c>
      <c r="H95" s="43">
        <v>14.5</v>
      </c>
      <c r="I95" s="43">
        <v>4.3</v>
      </c>
      <c r="J95" s="43">
        <v>225</v>
      </c>
      <c r="K95" s="44" t="s">
        <v>160</v>
      </c>
      <c r="L95" s="43">
        <v>71.95</v>
      </c>
    </row>
    <row r="96" spans="1:12" ht="15" x14ac:dyDescent="0.25">
      <c r="A96" s="23"/>
      <c r="B96" s="15"/>
      <c r="C96" s="11"/>
      <c r="D96" s="7" t="s">
        <v>29</v>
      </c>
      <c r="E96" s="42" t="s">
        <v>73</v>
      </c>
      <c r="F96" s="43">
        <v>150</v>
      </c>
      <c r="G96" s="43">
        <v>3.5</v>
      </c>
      <c r="H96" s="43">
        <v>3.1</v>
      </c>
      <c r="I96" s="43">
        <v>25.4</v>
      </c>
      <c r="J96" s="43">
        <v>144</v>
      </c>
      <c r="K96" s="44" t="s">
        <v>74</v>
      </c>
      <c r="L96" s="43">
        <v>7.44</v>
      </c>
    </row>
    <row r="97" spans="1:12" ht="15" x14ac:dyDescent="0.25">
      <c r="A97" s="23"/>
      <c r="B97" s="15"/>
      <c r="C97" s="11"/>
      <c r="D97" s="7" t="s">
        <v>30</v>
      </c>
      <c r="E97" s="42" t="s">
        <v>75</v>
      </c>
      <c r="F97" s="43">
        <v>200</v>
      </c>
      <c r="G97" s="43">
        <v>0.3</v>
      </c>
      <c r="H97" s="43">
        <v>0</v>
      </c>
      <c r="I97" s="43">
        <v>26.4</v>
      </c>
      <c r="J97" s="43">
        <v>107</v>
      </c>
      <c r="K97" s="44" t="s">
        <v>76</v>
      </c>
      <c r="L97" s="43">
        <v>8.35</v>
      </c>
    </row>
    <row r="98" spans="1:12" ht="15" x14ac:dyDescent="0.25">
      <c r="A98" s="23"/>
      <c r="B98" s="15"/>
      <c r="C98" s="11"/>
      <c r="D98" s="7" t="s">
        <v>31</v>
      </c>
      <c r="E98" s="42" t="s">
        <v>47</v>
      </c>
      <c r="F98" s="43">
        <v>40</v>
      </c>
      <c r="G98" s="43">
        <v>2</v>
      </c>
      <c r="H98" s="43">
        <v>0.6</v>
      </c>
      <c r="I98" s="43">
        <v>16.2</v>
      </c>
      <c r="J98" s="43">
        <v>78</v>
      </c>
      <c r="K98" s="44"/>
      <c r="L98" s="43">
        <v>2.74</v>
      </c>
    </row>
    <row r="99" spans="1:12" ht="15" x14ac:dyDescent="0.25">
      <c r="A99" s="23"/>
      <c r="B99" s="15"/>
      <c r="C99" s="11"/>
      <c r="D99" s="7" t="s">
        <v>32</v>
      </c>
      <c r="E99" s="42" t="s">
        <v>42</v>
      </c>
      <c r="F99" s="43">
        <v>20</v>
      </c>
      <c r="G99" s="43">
        <v>0.7</v>
      </c>
      <c r="H99" s="43">
        <v>0.1</v>
      </c>
      <c r="I99" s="43">
        <v>9.4</v>
      </c>
      <c r="J99" s="43">
        <v>41</v>
      </c>
      <c r="K99" s="44"/>
      <c r="L99" s="43">
        <v>1.29</v>
      </c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SUM(F93:F101)</f>
        <v>830</v>
      </c>
      <c r="G102" s="19">
        <f t="shared" ref="G102" si="42">SUM(G93:G101)</f>
        <v>33.400000000000006</v>
      </c>
      <c r="H102" s="19">
        <f t="shared" ref="H102" si="43">SUM(H93:H101)</f>
        <v>28.500000000000004</v>
      </c>
      <c r="I102" s="19">
        <f t="shared" ref="I102" si="44">SUM(I93:I101)</f>
        <v>106.00000000000001</v>
      </c>
      <c r="J102" s="19">
        <f t="shared" ref="J102:L102" si="45">SUM(J93:J101)</f>
        <v>815</v>
      </c>
      <c r="K102" s="25"/>
      <c r="L102" s="19">
        <f t="shared" si="45"/>
        <v>124.11</v>
      </c>
    </row>
    <row r="103" spans="1:12" ht="15.75" customHeight="1" x14ac:dyDescent="0.2">
      <c r="A103" s="29">
        <f>A85</f>
        <v>1</v>
      </c>
      <c r="B103" s="30">
        <f>B85</f>
        <v>5</v>
      </c>
      <c r="C103" s="66" t="s">
        <v>4</v>
      </c>
      <c r="D103" s="67"/>
      <c r="E103" s="31"/>
      <c r="F103" s="32">
        <f>F92+F102</f>
        <v>1420</v>
      </c>
      <c r="G103" s="32">
        <f t="shared" ref="G103" si="46">G92+G102</f>
        <v>48.6</v>
      </c>
      <c r="H103" s="32">
        <f t="shared" ref="H103" si="47">H92+H102</f>
        <v>39.900000000000006</v>
      </c>
      <c r="I103" s="32">
        <f t="shared" ref="I103" si="48">I92+I102</f>
        <v>195.40000000000003</v>
      </c>
      <c r="J103" s="32">
        <f t="shared" ref="J103:L103" si="49">J92+J102</f>
        <v>1336</v>
      </c>
      <c r="K103" s="32"/>
      <c r="L103" s="32">
        <f t="shared" si="49"/>
        <v>177.70999999999998</v>
      </c>
    </row>
    <row r="104" spans="1:12" ht="15" x14ac:dyDescent="0.25">
      <c r="A104" s="20">
        <v>2</v>
      </c>
      <c r="B104" s="21">
        <v>1</v>
      </c>
      <c r="C104" s="22" t="s">
        <v>20</v>
      </c>
      <c r="D104" s="5" t="s">
        <v>21</v>
      </c>
      <c r="E104" s="39" t="s">
        <v>80</v>
      </c>
      <c r="F104" s="40">
        <v>205</v>
      </c>
      <c r="G104" s="40">
        <v>7.8</v>
      </c>
      <c r="H104" s="40">
        <v>9.5</v>
      </c>
      <c r="I104" s="40">
        <v>35.799999999999997</v>
      </c>
      <c r="J104" s="40">
        <v>260</v>
      </c>
      <c r="K104" s="41" t="s">
        <v>81</v>
      </c>
      <c r="L104" s="40">
        <v>12.94</v>
      </c>
    </row>
    <row r="105" spans="1:12" ht="25.5" x14ac:dyDescent="0.25">
      <c r="A105" s="23"/>
      <c r="B105" s="15"/>
      <c r="C105" s="11"/>
      <c r="D105" s="53" t="s">
        <v>26</v>
      </c>
      <c r="E105" s="42" t="s">
        <v>162</v>
      </c>
      <c r="F105" s="43">
        <v>75</v>
      </c>
      <c r="G105" s="43">
        <v>10.4</v>
      </c>
      <c r="H105" s="43">
        <v>7.8</v>
      </c>
      <c r="I105" s="43">
        <v>7.5</v>
      </c>
      <c r="J105" s="43">
        <v>141</v>
      </c>
      <c r="K105" s="44" t="s">
        <v>163</v>
      </c>
      <c r="L105" s="43">
        <v>20.53</v>
      </c>
    </row>
    <row r="106" spans="1:12" ht="15" x14ac:dyDescent="0.25">
      <c r="A106" s="23"/>
      <c r="B106" s="15"/>
      <c r="C106" s="11"/>
      <c r="D106" s="7" t="s">
        <v>22</v>
      </c>
      <c r="E106" s="42" t="s">
        <v>82</v>
      </c>
      <c r="F106" s="43">
        <v>200</v>
      </c>
      <c r="G106" s="43">
        <v>4.0999999999999996</v>
      </c>
      <c r="H106" s="43">
        <v>3.7</v>
      </c>
      <c r="I106" s="43">
        <v>14.9</v>
      </c>
      <c r="J106" s="43">
        <v>109</v>
      </c>
      <c r="K106" s="44" t="s">
        <v>83</v>
      </c>
      <c r="L106" s="43">
        <v>14.56</v>
      </c>
    </row>
    <row r="107" spans="1:12" ht="15" x14ac:dyDescent="0.25">
      <c r="A107" s="23"/>
      <c r="B107" s="15"/>
      <c r="C107" s="11"/>
      <c r="D107" s="7" t="s">
        <v>23</v>
      </c>
      <c r="E107" s="42" t="s">
        <v>47</v>
      </c>
      <c r="F107" s="43">
        <v>20</v>
      </c>
      <c r="G107" s="43">
        <v>1</v>
      </c>
      <c r="H107" s="43">
        <v>0.3</v>
      </c>
      <c r="I107" s="43">
        <v>8.1</v>
      </c>
      <c r="J107" s="43">
        <v>39</v>
      </c>
      <c r="K107" s="44"/>
      <c r="L107" s="43">
        <v>1.37</v>
      </c>
    </row>
    <row r="108" spans="1:12" ht="15" x14ac:dyDescent="0.25">
      <c r="A108" s="23"/>
      <c r="B108" s="15"/>
      <c r="C108" s="11"/>
      <c r="D108" s="7" t="s">
        <v>24</v>
      </c>
      <c r="E108" s="42" t="s">
        <v>126</v>
      </c>
      <c r="F108" s="43">
        <v>100</v>
      </c>
      <c r="G108" s="43">
        <v>0.1</v>
      </c>
      <c r="H108" s="43">
        <v>0.2</v>
      </c>
      <c r="I108" s="43">
        <v>5.7</v>
      </c>
      <c r="J108" s="43">
        <v>25</v>
      </c>
      <c r="K108" s="44" t="s">
        <v>71</v>
      </c>
      <c r="L108" s="43">
        <v>30.5</v>
      </c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SUM(F104:F110)</f>
        <v>600</v>
      </c>
      <c r="G111" s="19">
        <f t="shared" ref="G111:J111" si="50">SUM(G104:G110)</f>
        <v>23.4</v>
      </c>
      <c r="H111" s="19">
        <f t="shared" si="50"/>
        <v>21.5</v>
      </c>
      <c r="I111" s="19">
        <f t="shared" si="50"/>
        <v>72</v>
      </c>
      <c r="J111" s="19">
        <f t="shared" si="50"/>
        <v>574</v>
      </c>
      <c r="K111" s="25"/>
      <c r="L111" s="19">
        <f t="shared" ref="L111" si="51">SUM(L104:L110)</f>
        <v>79.900000000000006</v>
      </c>
    </row>
    <row r="112" spans="1:12" ht="25.5" x14ac:dyDescent="0.25">
      <c r="A112" s="26">
        <f>A104</f>
        <v>2</v>
      </c>
      <c r="B112" s="13">
        <v>1</v>
      </c>
      <c r="C112" s="10" t="s">
        <v>25</v>
      </c>
      <c r="D112" s="7" t="s">
        <v>26</v>
      </c>
      <c r="E112" s="42" t="s">
        <v>84</v>
      </c>
      <c r="F112" s="43">
        <v>60</v>
      </c>
      <c r="G112" s="43">
        <v>1.3</v>
      </c>
      <c r="H112" s="43">
        <v>3.1</v>
      </c>
      <c r="I112" s="43">
        <v>5.9</v>
      </c>
      <c r="J112" s="43">
        <v>57</v>
      </c>
      <c r="K112" s="44" t="s">
        <v>43</v>
      </c>
      <c r="L112" s="43">
        <v>29.66</v>
      </c>
    </row>
    <row r="113" spans="1:12" ht="15" x14ac:dyDescent="0.25">
      <c r="A113" s="23"/>
      <c r="B113" s="15"/>
      <c r="C113" s="11"/>
      <c r="D113" s="7" t="s">
        <v>27</v>
      </c>
      <c r="E113" s="42" t="s">
        <v>164</v>
      </c>
      <c r="F113" s="43">
        <v>265</v>
      </c>
      <c r="G113" s="43">
        <v>4.7</v>
      </c>
      <c r="H113" s="43">
        <v>5.2</v>
      </c>
      <c r="I113" s="43">
        <v>14.4</v>
      </c>
      <c r="J113" s="43">
        <v>123</v>
      </c>
      <c r="K113" s="44" t="s">
        <v>114</v>
      </c>
      <c r="L113" s="43">
        <v>29.23</v>
      </c>
    </row>
    <row r="114" spans="1:12" ht="15" x14ac:dyDescent="0.25">
      <c r="A114" s="23"/>
      <c r="B114" s="15"/>
      <c r="C114" s="11"/>
      <c r="D114" s="7" t="s">
        <v>28</v>
      </c>
      <c r="E114" s="42" t="s">
        <v>165</v>
      </c>
      <c r="F114" s="43">
        <v>200</v>
      </c>
      <c r="G114" s="43">
        <v>16.2</v>
      </c>
      <c r="H114" s="43">
        <v>17.2</v>
      </c>
      <c r="I114" s="43">
        <v>16.5</v>
      </c>
      <c r="J114" s="43">
        <v>286</v>
      </c>
      <c r="K114" s="44" t="s">
        <v>167</v>
      </c>
      <c r="L114" s="43">
        <v>46.09</v>
      </c>
    </row>
    <row r="115" spans="1:12" ht="15" x14ac:dyDescent="0.2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30</v>
      </c>
      <c r="E116" s="42" t="s">
        <v>166</v>
      </c>
      <c r="F116" s="43">
        <v>200</v>
      </c>
      <c r="G116" s="43">
        <v>0.7</v>
      </c>
      <c r="H116" s="43">
        <v>0</v>
      </c>
      <c r="I116" s="43">
        <v>23.9</v>
      </c>
      <c r="J116" s="43">
        <v>98</v>
      </c>
      <c r="K116" s="44" t="s">
        <v>154</v>
      </c>
      <c r="L116" s="43">
        <v>8.74</v>
      </c>
    </row>
    <row r="117" spans="1:12" ht="15" x14ac:dyDescent="0.25">
      <c r="A117" s="23"/>
      <c r="B117" s="15"/>
      <c r="C117" s="11"/>
      <c r="D117" s="7" t="s">
        <v>31</v>
      </c>
      <c r="E117" s="42" t="s">
        <v>47</v>
      </c>
      <c r="F117" s="43">
        <v>40</v>
      </c>
      <c r="G117" s="43">
        <v>2</v>
      </c>
      <c r="H117" s="43">
        <v>0.6</v>
      </c>
      <c r="I117" s="43">
        <v>16.2</v>
      </c>
      <c r="J117" s="43">
        <v>78</v>
      </c>
      <c r="K117" s="44"/>
      <c r="L117" s="43">
        <v>2.74</v>
      </c>
    </row>
    <row r="118" spans="1:12" ht="15" x14ac:dyDescent="0.25">
      <c r="A118" s="23"/>
      <c r="B118" s="15"/>
      <c r="C118" s="11"/>
      <c r="D118" s="7" t="s">
        <v>32</v>
      </c>
      <c r="E118" s="42" t="s">
        <v>42</v>
      </c>
      <c r="F118" s="43">
        <v>40</v>
      </c>
      <c r="G118" s="43">
        <v>1.4</v>
      </c>
      <c r="H118" s="43">
        <v>0.2</v>
      </c>
      <c r="I118" s="43">
        <v>18.8</v>
      </c>
      <c r="J118" s="43">
        <v>83</v>
      </c>
      <c r="K118" s="44"/>
      <c r="L118" s="43">
        <v>2.57</v>
      </c>
    </row>
    <row r="119" spans="1:12" ht="15" x14ac:dyDescent="0.2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4"/>
      <c r="B121" s="17"/>
      <c r="C121" s="8"/>
      <c r="D121" s="18" t="s">
        <v>33</v>
      </c>
      <c r="E121" s="9"/>
      <c r="F121" s="19">
        <f>SUM(F112:F120)</f>
        <v>805</v>
      </c>
      <c r="G121" s="19">
        <f t="shared" ref="G121:J121" si="52">SUM(G112:G120)</f>
        <v>26.299999999999997</v>
      </c>
      <c r="H121" s="19">
        <f t="shared" si="52"/>
        <v>26.3</v>
      </c>
      <c r="I121" s="19">
        <f t="shared" si="52"/>
        <v>95.699999999999989</v>
      </c>
      <c r="J121" s="19">
        <f t="shared" si="52"/>
        <v>725</v>
      </c>
      <c r="K121" s="25"/>
      <c r="L121" s="19">
        <f t="shared" ref="L121" si="53">SUM(L112:L120)</f>
        <v>119.02999999999999</v>
      </c>
    </row>
    <row r="122" spans="1:12" ht="15" x14ac:dyDescent="0.2">
      <c r="A122" s="29">
        <f>A104</f>
        <v>2</v>
      </c>
      <c r="B122" s="30">
        <f>B104</f>
        <v>1</v>
      </c>
      <c r="C122" s="66" t="s">
        <v>4</v>
      </c>
      <c r="D122" s="67"/>
      <c r="E122" s="31"/>
      <c r="F122" s="32">
        <f>F111+F121</f>
        <v>1405</v>
      </c>
      <c r="G122" s="32">
        <f t="shared" ref="G122" si="54">G111+G121</f>
        <v>49.699999999999996</v>
      </c>
      <c r="H122" s="32">
        <f t="shared" ref="H122" si="55">H111+H121</f>
        <v>47.8</v>
      </c>
      <c r="I122" s="32">
        <f t="shared" ref="I122" si="56">I111+I121</f>
        <v>167.7</v>
      </c>
      <c r="J122" s="32">
        <f t="shared" ref="J122:L122" si="57">J111+J121</f>
        <v>1299</v>
      </c>
      <c r="K122" s="32"/>
      <c r="L122" s="32">
        <f t="shared" si="57"/>
        <v>198.93</v>
      </c>
    </row>
    <row r="123" spans="1:12" ht="51" x14ac:dyDescent="0.25">
      <c r="A123" s="14">
        <v>2</v>
      </c>
      <c r="B123" s="15">
        <v>2</v>
      </c>
      <c r="C123" s="22" t="s">
        <v>20</v>
      </c>
      <c r="D123" s="5" t="s">
        <v>21</v>
      </c>
      <c r="E123" s="39" t="s">
        <v>168</v>
      </c>
      <c r="F123" s="40">
        <v>270</v>
      </c>
      <c r="G123" s="40">
        <v>15.6</v>
      </c>
      <c r="H123" s="40">
        <v>16</v>
      </c>
      <c r="I123" s="40">
        <v>37.6</v>
      </c>
      <c r="J123" s="40">
        <v>368</v>
      </c>
      <c r="K123" s="41" t="s">
        <v>169</v>
      </c>
      <c r="L123" s="40">
        <v>57.88</v>
      </c>
    </row>
    <row r="124" spans="1:12" ht="15" x14ac:dyDescent="0.25">
      <c r="A124" s="14"/>
      <c r="B124" s="15"/>
      <c r="C124" s="11"/>
      <c r="D124" s="53" t="s">
        <v>26</v>
      </c>
      <c r="E124" s="42" t="s">
        <v>87</v>
      </c>
      <c r="F124" s="43">
        <v>60</v>
      </c>
      <c r="G124" s="43">
        <v>5.8</v>
      </c>
      <c r="H124" s="43">
        <v>6.4</v>
      </c>
      <c r="I124" s="43">
        <v>7.9</v>
      </c>
      <c r="J124" s="43">
        <v>112</v>
      </c>
      <c r="K124" s="51" t="s">
        <v>88</v>
      </c>
      <c r="L124" s="43">
        <v>15.93</v>
      </c>
    </row>
    <row r="125" spans="1:12" ht="15" x14ac:dyDescent="0.25">
      <c r="A125" s="14"/>
      <c r="B125" s="15"/>
      <c r="C125" s="11"/>
      <c r="D125" s="7" t="s">
        <v>22</v>
      </c>
      <c r="E125" s="42" t="s">
        <v>68</v>
      </c>
      <c r="F125" s="43">
        <v>207</v>
      </c>
      <c r="G125" s="43">
        <v>0.3</v>
      </c>
      <c r="H125" s="43">
        <v>0</v>
      </c>
      <c r="I125" s="43">
        <v>15.2</v>
      </c>
      <c r="J125" s="43">
        <v>62</v>
      </c>
      <c r="K125" s="44" t="s">
        <v>69</v>
      </c>
      <c r="L125" s="43">
        <v>4.05</v>
      </c>
    </row>
    <row r="126" spans="1:12" ht="15" x14ac:dyDescent="0.25">
      <c r="A126" s="14"/>
      <c r="B126" s="15"/>
      <c r="C126" s="11"/>
      <c r="D126" s="7" t="s">
        <v>23</v>
      </c>
      <c r="E126" s="42" t="s">
        <v>42</v>
      </c>
      <c r="F126" s="43">
        <v>20</v>
      </c>
      <c r="G126" s="43">
        <v>0.7</v>
      </c>
      <c r="H126" s="43">
        <v>0.1</v>
      </c>
      <c r="I126" s="43">
        <v>9.4</v>
      </c>
      <c r="J126" s="43">
        <v>41</v>
      </c>
      <c r="K126" s="44"/>
      <c r="L126" s="43">
        <v>1.29</v>
      </c>
    </row>
    <row r="127" spans="1:12" ht="15" x14ac:dyDescent="0.25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6"/>
      <c r="B130" s="17"/>
      <c r="C130" s="8"/>
      <c r="D130" s="18" t="s">
        <v>33</v>
      </c>
      <c r="E130" s="9"/>
      <c r="F130" s="19">
        <f>SUM(F123:F129)</f>
        <v>557</v>
      </c>
      <c r="G130" s="19">
        <f t="shared" ref="G130:J130" si="58">SUM(G123:G129)</f>
        <v>22.4</v>
      </c>
      <c r="H130" s="19">
        <f t="shared" si="58"/>
        <v>22.5</v>
      </c>
      <c r="I130" s="19">
        <f t="shared" si="58"/>
        <v>70.100000000000009</v>
      </c>
      <c r="J130" s="19">
        <f t="shared" si="58"/>
        <v>583</v>
      </c>
      <c r="K130" s="25"/>
      <c r="L130" s="19">
        <f t="shared" ref="L130" si="59">SUM(L123:L129)</f>
        <v>79.150000000000006</v>
      </c>
    </row>
    <row r="131" spans="1:12" ht="15" x14ac:dyDescent="0.25">
      <c r="A131" s="13">
        <f>A123</f>
        <v>2</v>
      </c>
      <c r="B131" s="13">
        <v>2</v>
      </c>
      <c r="C131" s="10" t="s">
        <v>25</v>
      </c>
      <c r="D131" s="7" t="s">
        <v>26</v>
      </c>
      <c r="E131" s="42" t="s">
        <v>170</v>
      </c>
      <c r="F131" s="43">
        <v>60</v>
      </c>
      <c r="G131" s="43">
        <v>2.4</v>
      </c>
      <c r="H131" s="43">
        <v>4.9000000000000004</v>
      </c>
      <c r="I131" s="43">
        <v>8.6</v>
      </c>
      <c r="J131" s="43">
        <v>88</v>
      </c>
      <c r="K131" s="62">
        <v>40559</v>
      </c>
      <c r="L131" s="43">
        <v>29.92</v>
      </c>
    </row>
    <row r="132" spans="1:12" ht="25.5" x14ac:dyDescent="0.25">
      <c r="A132" s="14"/>
      <c r="B132" s="15"/>
      <c r="C132" s="11"/>
      <c r="D132" s="7" t="s">
        <v>27</v>
      </c>
      <c r="E132" s="42" t="s">
        <v>89</v>
      </c>
      <c r="F132" s="43">
        <v>270</v>
      </c>
      <c r="G132" s="43">
        <v>5.7</v>
      </c>
      <c r="H132" s="43">
        <v>6.1</v>
      </c>
      <c r="I132" s="43">
        <v>22.5</v>
      </c>
      <c r="J132" s="43">
        <v>168</v>
      </c>
      <c r="K132" s="44" t="s">
        <v>90</v>
      </c>
      <c r="L132" s="43">
        <v>19.309999999999999</v>
      </c>
    </row>
    <row r="133" spans="1:12" ht="15" x14ac:dyDescent="0.25">
      <c r="A133" s="14"/>
      <c r="B133" s="15"/>
      <c r="C133" s="11"/>
      <c r="D133" s="7" t="s">
        <v>28</v>
      </c>
      <c r="E133" s="42" t="s">
        <v>171</v>
      </c>
      <c r="F133" s="43">
        <v>90</v>
      </c>
      <c r="G133" s="43">
        <v>12.1</v>
      </c>
      <c r="H133" s="43">
        <v>14.8</v>
      </c>
      <c r="I133" s="43">
        <v>0.6</v>
      </c>
      <c r="J133" s="43">
        <v>184</v>
      </c>
      <c r="K133" s="44" t="s">
        <v>172</v>
      </c>
      <c r="L133" s="43">
        <v>51.17</v>
      </c>
    </row>
    <row r="134" spans="1:12" ht="15" x14ac:dyDescent="0.25">
      <c r="A134" s="14"/>
      <c r="B134" s="15"/>
      <c r="C134" s="11"/>
      <c r="D134" s="7" t="s">
        <v>29</v>
      </c>
      <c r="E134" s="42" t="s">
        <v>73</v>
      </c>
      <c r="F134" s="43">
        <v>150</v>
      </c>
      <c r="G134" s="43">
        <v>3.5</v>
      </c>
      <c r="H134" s="43">
        <v>3.1</v>
      </c>
      <c r="I134" s="43">
        <v>25.4</v>
      </c>
      <c r="J134" s="43">
        <v>144</v>
      </c>
      <c r="K134" s="44" t="s">
        <v>74</v>
      </c>
      <c r="L134" s="43">
        <v>6.59</v>
      </c>
    </row>
    <row r="135" spans="1:12" ht="15" x14ac:dyDescent="0.25">
      <c r="A135" s="14"/>
      <c r="B135" s="15"/>
      <c r="C135" s="11"/>
      <c r="D135" s="7" t="s">
        <v>30</v>
      </c>
      <c r="E135" s="42" t="s">
        <v>173</v>
      </c>
      <c r="F135" s="43">
        <v>200</v>
      </c>
      <c r="G135" s="43">
        <v>0.5</v>
      </c>
      <c r="H135" s="43">
        <v>0.2</v>
      </c>
      <c r="I135" s="43">
        <v>28.1</v>
      </c>
      <c r="J135" s="43">
        <v>116</v>
      </c>
      <c r="K135" s="44" t="s">
        <v>109</v>
      </c>
      <c r="L135" s="43">
        <v>7.79</v>
      </c>
    </row>
    <row r="136" spans="1:12" ht="15" x14ac:dyDescent="0.25">
      <c r="A136" s="14"/>
      <c r="B136" s="15"/>
      <c r="C136" s="11"/>
      <c r="D136" s="7" t="s">
        <v>31</v>
      </c>
      <c r="E136" s="42" t="s">
        <v>47</v>
      </c>
      <c r="F136" s="43">
        <v>40</v>
      </c>
      <c r="G136" s="43">
        <v>2</v>
      </c>
      <c r="H136" s="43">
        <v>0.6</v>
      </c>
      <c r="I136" s="43">
        <v>16.2</v>
      </c>
      <c r="J136" s="43">
        <v>78</v>
      </c>
      <c r="K136" s="44"/>
      <c r="L136" s="43">
        <v>2.74</v>
      </c>
    </row>
    <row r="137" spans="1:12" ht="15" x14ac:dyDescent="0.25">
      <c r="A137" s="14"/>
      <c r="B137" s="15"/>
      <c r="C137" s="11"/>
      <c r="D137" s="7" t="s">
        <v>32</v>
      </c>
      <c r="E137" s="42" t="s">
        <v>42</v>
      </c>
      <c r="F137" s="43">
        <v>20</v>
      </c>
      <c r="G137" s="43">
        <v>0.7</v>
      </c>
      <c r="H137" s="43">
        <v>0.1</v>
      </c>
      <c r="I137" s="43">
        <v>9.4</v>
      </c>
      <c r="J137" s="43">
        <v>41</v>
      </c>
      <c r="K137" s="44"/>
      <c r="L137" s="43">
        <v>1.29</v>
      </c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16"/>
      <c r="B140" s="17"/>
      <c r="C140" s="8"/>
      <c r="D140" s="18" t="s">
        <v>33</v>
      </c>
      <c r="E140" s="9"/>
      <c r="F140" s="19">
        <f>SUM(F131:F139)</f>
        <v>830</v>
      </c>
      <c r="G140" s="19">
        <f t="shared" ref="G140:J140" si="60">SUM(G131:G139)</f>
        <v>26.9</v>
      </c>
      <c r="H140" s="19">
        <f t="shared" si="60"/>
        <v>29.800000000000004</v>
      </c>
      <c r="I140" s="19">
        <f t="shared" si="60"/>
        <v>110.80000000000001</v>
      </c>
      <c r="J140" s="19">
        <f t="shared" si="60"/>
        <v>819</v>
      </c>
      <c r="K140" s="25"/>
      <c r="L140" s="19">
        <f t="shared" ref="L140" si="61">SUM(L131:L139)</f>
        <v>118.81000000000002</v>
      </c>
    </row>
    <row r="141" spans="1:12" ht="15" x14ac:dyDescent="0.2">
      <c r="A141" s="33">
        <f>A123</f>
        <v>2</v>
      </c>
      <c r="B141" s="33">
        <f>B123</f>
        <v>2</v>
      </c>
      <c r="C141" s="66" t="s">
        <v>4</v>
      </c>
      <c r="D141" s="67"/>
      <c r="E141" s="31"/>
      <c r="F141" s="32">
        <f>F130+F140</f>
        <v>1387</v>
      </c>
      <c r="G141" s="32">
        <f t="shared" ref="G141" si="62">G130+G140</f>
        <v>49.3</v>
      </c>
      <c r="H141" s="32">
        <f t="shared" ref="H141" si="63">H130+H140</f>
        <v>52.300000000000004</v>
      </c>
      <c r="I141" s="32">
        <f t="shared" ref="I141" si="64">I130+I140</f>
        <v>180.90000000000003</v>
      </c>
      <c r="J141" s="32">
        <f t="shared" ref="J141:L141" si="65">J130+J140</f>
        <v>1402</v>
      </c>
      <c r="K141" s="32"/>
      <c r="L141" s="32">
        <f t="shared" si="65"/>
        <v>197.96000000000004</v>
      </c>
    </row>
    <row r="142" spans="1:12" ht="28.5" customHeight="1" x14ac:dyDescent="0.25">
      <c r="A142" s="20">
        <v>2</v>
      </c>
      <c r="B142" s="21">
        <v>3</v>
      </c>
      <c r="C142" s="22" t="s">
        <v>20</v>
      </c>
      <c r="D142" s="5" t="s">
        <v>21</v>
      </c>
      <c r="E142" s="39" t="s">
        <v>219</v>
      </c>
      <c r="F142" s="40">
        <v>260</v>
      </c>
      <c r="G142" s="40">
        <v>18.2</v>
      </c>
      <c r="H142" s="40">
        <v>16.3</v>
      </c>
      <c r="I142" s="40">
        <v>31.9</v>
      </c>
      <c r="J142" s="40">
        <v>347</v>
      </c>
      <c r="K142" s="41" t="s">
        <v>220</v>
      </c>
      <c r="L142" s="40">
        <v>52.31</v>
      </c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36" customHeight="1" x14ac:dyDescent="0.25">
      <c r="A144" s="23"/>
      <c r="B144" s="15"/>
      <c r="C144" s="11"/>
      <c r="D144" s="7" t="s">
        <v>22</v>
      </c>
      <c r="E144" s="42" t="s">
        <v>174</v>
      </c>
      <c r="F144" s="43">
        <v>200</v>
      </c>
      <c r="G144" s="43">
        <v>0.2</v>
      </c>
      <c r="H144" s="43">
        <v>0</v>
      </c>
      <c r="I144" s="43">
        <v>15</v>
      </c>
      <c r="J144" s="43">
        <v>61</v>
      </c>
      <c r="K144" s="44" t="s">
        <v>41</v>
      </c>
      <c r="L144" s="43">
        <v>6.1</v>
      </c>
    </row>
    <row r="145" spans="1:12" ht="15.75" customHeight="1" x14ac:dyDescent="0.25">
      <c r="A145" s="23"/>
      <c r="B145" s="15"/>
      <c r="C145" s="11"/>
      <c r="D145" s="7" t="s">
        <v>23</v>
      </c>
      <c r="E145" s="42" t="s">
        <v>70</v>
      </c>
      <c r="F145" s="43">
        <v>40</v>
      </c>
      <c r="G145" s="43">
        <v>1.7</v>
      </c>
      <c r="H145" s="43">
        <v>0.4</v>
      </c>
      <c r="I145" s="43">
        <v>17.5</v>
      </c>
      <c r="J145" s="43">
        <v>80</v>
      </c>
      <c r="K145" s="44"/>
      <c r="L145" s="43">
        <v>2.66</v>
      </c>
    </row>
    <row r="146" spans="1:12" ht="15" x14ac:dyDescent="0.25">
      <c r="A146" s="23"/>
      <c r="B146" s="15"/>
      <c r="C146" s="11"/>
      <c r="D146" s="7" t="s">
        <v>24</v>
      </c>
      <c r="E146" s="42" t="s">
        <v>121</v>
      </c>
      <c r="F146" s="43">
        <v>100</v>
      </c>
      <c r="G146" s="43">
        <v>0.4</v>
      </c>
      <c r="H146" s="43">
        <v>0</v>
      </c>
      <c r="I146" s="43">
        <v>14.4</v>
      </c>
      <c r="J146" s="43">
        <v>59</v>
      </c>
      <c r="K146" s="44" t="s">
        <v>71</v>
      </c>
      <c r="L146" s="43">
        <v>19.3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4"/>
      <c r="B149" s="17"/>
      <c r="C149" s="8"/>
      <c r="D149" s="18" t="s">
        <v>33</v>
      </c>
      <c r="E149" s="9"/>
      <c r="F149" s="19">
        <f>SUM(F142:F148)</f>
        <v>600</v>
      </c>
      <c r="G149" s="19">
        <f t="shared" ref="G149:J149" si="66">SUM(G142:G148)</f>
        <v>20.499999999999996</v>
      </c>
      <c r="H149" s="19">
        <f t="shared" si="66"/>
        <v>16.7</v>
      </c>
      <c r="I149" s="19">
        <f t="shared" si="66"/>
        <v>78.800000000000011</v>
      </c>
      <c r="J149" s="19">
        <f t="shared" si="66"/>
        <v>547</v>
      </c>
      <c r="K149" s="25"/>
      <c r="L149" s="19">
        <f t="shared" ref="L149" si="67">SUM(L142:L148)</f>
        <v>80.37</v>
      </c>
    </row>
    <row r="150" spans="1:12" ht="15" x14ac:dyDescent="0.25">
      <c r="A150" s="26">
        <f>A142</f>
        <v>2</v>
      </c>
      <c r="B150" s="13">
        <v>3</v>
      </c>
      <c r="C150" s="10" t="s">
        <v>25</v>
      </c>
      <c r="D150" s="7" t="s">
        <v>26</v>
      </c>
      <c r="E150" s="42" t="s">
        <v>176</v>
      </c>
      <c r="F150" s="43">
        <v>60</v>
      </c>
      <c r="G150" s="43">
        <v>1.1000000000000001</v>
      </c>
      <c r="H150" s="43">
        <v>3.1</v>
      </c>
      <c r="I150" s="43">
        <v>5.3</v>
      </c>
      <c r="J150" s="43">
        <v>54</v>
      </c>
      <c r="K150" s="44" t="s">
        <v>175</v>
      </c>
      <c r="L150" s="43">
        <v>28.33</v>
      </c>
    </row>
    <row r="151" spans="1:12" ht="19.149999999999999" customHeight="1" x14ac:dyDescent="0.25">
      <c r="A151" s="23"/>
      <c r="B151" s="15"/>
      <c r="C151" s="11"/>
      <c r="D151" s="7" t="s">
        <v>27</v>
      </c>
      <c r="E151" s="42" t="s">
        <v>177</v>
      </c>
      <c r="F151" s="43">
        <v>270</v>
      </c>
      <c r="G151" s="43">
        <v>4.5999999999999996</v>
      </c>
      <c r="H151" s="43">
        <v>5.2</v>
      </c>
      <c r="I151" s="43">
        <v>10.199999999999999</v>
      </c>
      <c r="J151" s="43">
        <v>106</v>
      </c>
      <c r="K151" s="44" t="s">
        <v>178</v>
      </c>
      <c r="L151" s="43">
        <v>20.48</v>
      </c>
    </row>
    <row r="152" spans="1:12" ht="15" x14ac:dyDescent="0.25">
      <c r="A152" s="23"/>
      <c r="B152" s="15"/>
      <c r="C152" s="11"/>
      <c r="D152" s="7" t="s">
        <v>28</v>
      </c>
      <c r="E152" s="42" t="s">
        <v>179</v>
      </c>
      <c r="F152" s="43">
        <v>100</v>
      </c>
      <c r="G152" s="43">
        <v>11.9</v>
      </c>
      <c r="H152" s="43">
        <v>10.9</v>
      </c>
      <c r="I152" s="43">
        <v>3.7</v>
      </c>
      <c r="J152" s="43">
        <v>161</v>
      </c>
      <c r="K152" s="44" t="s">
        <v>180</v>
      </c>
      <c r="L152" s="43">
        <v>42.71</v>
      </c>
    </row>
    <row r="153" spans="1:12" ht="15" x14ac:dyDescent="0.25">
      <c r="A153" s="23"/>
      <c r="B153" s="15"/>
      <c r="C153" s="11"/>
      <c r="D153" s="7" t="s">
        <v>29</v>
      </c>
      <c r="E153" s="42" t="s">
        <v>146</v>
      </c>
      <c r="F153" s="43">
        <v>150</v>
      </c>
      <c r="G153" s="43">
        <v>3.2</v>
      </c>
      <c r="H153" s="43">
        <v>2.8</v>
      </c>
      <c r="I153" s="43">
        <v>34.299999999999997</v>
      </c>
      <c r="J153" s="43">
        <v>175</v>
      </c>
      <c r="K153" s="44" t="s">
        <v>147</v>
      </c>
      <c r="L153" s="43">
        <v>5.57</v>
      </c>
    </row>
    <row r="154" spans="1:12" ht="15" x14ac:dyDescent="0.25">
      <c r="A154" s="23"/>
      <c r="B154" s="15"/>
      <c r="C154" s="11"/>
      <c r="D154" s="7" t="s">
        <v>30</v>
      </c>
      <c r="E154" s="42" t="s">
        <v>48</v>
      </c>
      <c r="F154" s="43">
        <v>200</v>
      </c>
      <c r="G154" s="43">
        <v>0.8</v>
      </c>
      <c r="H154" s="43">
        <v>0</v>
      </c>
      <c r="I154" s="43">
        <v>27.2</v>
      </c>
      <c r="J154" s="43">
        <v>112</v>
      </c>
      <c r="K154" s="44" t="s">
        <v>49</v>
      </c>
      <c r="L154" s="43">
        <v>17.28</v>
      </c>
    </row>
    <row r="155" spans="1:12" ht="15" x14ac:dyDescent="0.25">
      <c r="A155" s="23"/>
      <c r="B155" s="15"/>
      <c r="C155" s="11"/>
      <c r="D155" s="7" t="s">
        <v>31</v>
      </c>
      <c r="E155" s="42" t="s">
        <v>47</v>
      </c>
      <c r="F155" s="43">
        <v>40</v>
      </c>
      <c r="G155" s="43">
        <v>2</v>
      </c>
      <c r="H155" s="43">
        <v>0.6</v>
      </c>
      <c r="I155" s="43">
        <v>16.2</v>
      </c>
      <c r="J155" s="43">
        <v>78</v>
      </c>
      <c r="K155" s="44"/>
      <c r="L155" s="43">
        <v>2.74</v>
      </c>
    </row>
    <row r="156" spans="1:12" ht="15" x14ac:dyDescent="0.25">
      <c r="A156" s="23"/>
      <c r="B156" s="15"/>
      <c r="C156" s="11"/>
      <c r="D156" s="7" t="s">
        <v>32</v>
      </c>
      <c r="E156" s="42" t="s">
        <v>42</v>
      </c>
      <c r="F156" s="43">
        <v>20</v>
      </c>
      <c r="G156" s="43">
        <v>0.7</v>
      </c>
      <c r="H156" s="43">
        <v>0.1</v>
      </c>
      <c r="I156" s="43">
        <v>9.4</v>
      </c>
      <c r="J156" s="43">
        <v>41</v>
      </c>
      <c r="K156" s="44"/>
      <c r="L156" s="43">
        <v>1.29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SUM(F150:F158)</f>
        <v>840</v>
      </c>
      <c r="G159" s="19">
        <f t="shared" ref="G159:J159" si="68">SUM(G150:G158)</f>
        <v>24.3</v>
      </c>
      <c r="H159" s="19">
        <f t="shared" si="68"/>
        <v>22.700000000000006</v>
      </c>
      <c r="I159" s="19">
        <f t="shared" si="68"/>
        <v>106.30000000000001</v>
      </c>
      <c r="J159" s="19">
        <f t="shared" si="68"/>
        <v>727</v>
      </c>
      <c r="K159" s="25"/>
      <c r="L159" s="19">
        <f t="shared" ref="L159" si="69">SUM(L150:L158)</f>
        <v>118.4</v>
      </c>
    </row>
    <row r="160" spans="1:12" ht="15" x14ac:dyDescent="0.2">
      <c r="A160" s="29">
        <f>A142</f>
        <v>2</v>
      </c>
      <c r="B160" s="30">
        <f>B142</f>
        <v>3</v>
      </c>
      <c r="C160" s="66" t="s">
        <v>4</v>
      </c>
      <c r="D160" s="67"/>
      <c r="E160" s="31"/>
      <c r="F160" s="32">
        <f>F149+F159</f>
        <v>1440</v>
      </c>
      <c r="G160" s="32">
        <f t="shared" ref="G160" si="70">G149+G159</f>
        <v>44.8</v>
      </c>
      <c r="H160" s="32">
        <f t="shared" ref="H160" si="71">H149+H159</f>
        <v>39.400000000000006</v>
      </c>
      <c r="I160" s="32">
        <f t="shared" ref="I160" si="72">I149+I159</f>
        <v>185.10000000000002</v>
      </c>
      <c r="J160" s="32">
        <f t="shared" ref="J160:L160" si="73">J149+J159</f>
        <v>1274</v>
      </c>
      <c r="K160" s="32"/>
      <c r="L160" s="32">
        <f t="shared" si="73"/>
        <v>198.77</v>
      </c>
    </row>
    <row r="161" spans="1:12" ht="15" x14ac:dyDescent="0.25">
      <c r="A161" s="20">
        <v>2</v>
      </c>
      <c r="B161" s="21">
        <v>4</v>
      </c>
      <c r="C161" s="22" t="s">
        <v>20</v>
      </c>
      <c r="D161" s="5" t="s">
        <v>21</v>
      </c>
      <c r="E161" s="39" t="s">
        <v>118</v>
      </c>
      <c r="F161" s="40">
        <v>200</v>
      </c>
      <c r="G161" s="40">
        <v>15.5</v>
      </c>
      <c r="H161" s="40">
        <v>12.9</v>
      </c>
      <c r="I161" s="40">
        <v>31.7</v>
      </c>
      <c r="J161" s="40">
        <v>305</v>
      </c>
      <c r="K161" s="55" t="s">
        <v>94</v>
      </c>
      <c r="L161" s="40">
        <v>54.26</v>
      </c>
    </row>
    <row r="162" spans="1:12" ht="15" x14ac:dyDescent="0.25">
      <c r="A162" s="23"/>
      <c r="B162" s="15"/>
      <c r="C162" s="11"/>
      <c r="D162" s="57" t="s">
        <v>26</v>
      </c>
      <c r="E162" s="42" t="s">
        <v>79</v>
      </c>
      <c r="F162" s="43">
        <v>60</v>
      </c>
      <c r="G162" s="43">
        <v>2.2999999999999998</v>
      </c>
      <c r="H162" s="43">
        <v>7.4</v>
      </c>
      <c r="I162" s="43">
        <v>14.5</v>
      </c>
      <c r="J162" s="43">
        <v>134</v>
      </c>
      <c r="K162" s="51" t="s">
        <v>116</v>
      </c>
      <c r="L162" s="43">
        <v>8.83</v>
      </c>
    </row>
    <row r="163" spans="1:12" ht="22.9" customHeight="1" x14ac:dyDescent="0.25">
      <c r="A163" s="23"/>
      <c r="B163" s="15"/>
      <c r="C163" s="11"/>
      <c r="D163" s="7" t="s">
        <v>22</v>
      </c>
      <c r="E163" s="42" t="s">
        <v>141</v>
      </c>
      <c r="F163" s="43">
        <v>200</v>
      </c>
      <c r="G163" s="43">
        <v>0.3</v>
      </c>
      <c r="H163" s="43">
        <v>0</v>
      </c>
      <c r="I163" s="43">
        <v>12.3</v>
      </c>
      <c r="J163" s="43">
        <v>50</v>
      </c>
      <c r="K163" s="44" t="s">
        <v>61</v>
      </c>
      <c r="L163" s="43">
        <v>9.49</v>
      </c>
    </row>
    <row r="164" spans="1:12" ht="15" x14ac:dyDescent="0.25">
      <c r="A164" s="23"/>
      <c r="B164" s="15"/>
      <c r="C164" s="11"/>
      <c r="D164" s="7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24</v>
      </c>
      <c r="E165" s="42" t="s">
        <v>123</v>
      </c>
      <c r="F165" s="43">
        <v>150</v>
      </c>
      <c r="G165" s="43">
        <v>0.6</v>
      </c>
      <c r="H165" s="43">
        <v>0</v>
      </c>
      <c r="I165" s="43">
        <v>21.6</v>
      </c>
      <c r="J165" s="43">
        <v>89</v>
      </c>
      <c r="K165" s="44" t="s">
        <v>71</v>
      </c>
      <c r="L165" s="43">
        <v>12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6"/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4"/>
      <c r="B168" s="17"/>
      <c r="C168" s="8"/>
      <c r="D168" s="18" t="s">
        <v>33</v>
      </c>
      <c r="E168" s="9"/>
      <c r="F168" s="19">
        <f>SUM(F161:F167)</f>
        <v>610</v>
      </c>
      <c r="G168" s="19">
        <f t="shared" ref="G168:J168" si="74">SUM(G161:G167)</f>
        <v>18.700000000000003</v>
      </c>
      <c r="H168" s="19">
        <f t="shared" si="74"/>
        <v>20.3</v>
      </c>
      <c r="I168" s="19">
        <f t="shared" si="74"/>
        <v>80.099999999999994</v>
      </c>
      <c r="J168" s="19">
        <f t="shared" si="74"/>
        <v>578</v>
      </c>
      <c r="K168" s="25"/>
      <c r="L168" s="19">
        <f t="shared" ref="L168" si="75">SUM(L161:L167)</f>
        <v>84.58</v>
      </c>
    </row>
    <row r="169" spans="1:12" ht="15" x14ac:dyDescent="0.25">
      <c r="A169" s="26">
        <f>A161</f>
        <v>2</v>
      </c>
      <c r="B169" s="13">
        <v>4</v>
      </c>
      <c r="C169" s="10" t="s">
        <v>25</v>
      </c>
      <c r="D169" s="7" t="s">
        <v>26</v>
      </c>
      <c r="E169" s="42" t="s">
        <v>181</v>
      </c>
      <c r="F169" s="43">
        <v>60</v>
      </c>
      <c r="G169" s="43">
        <v>3.5</v>
      </c>
      <c r="H169" s="43">
        <v>7.4</v>
      </c>
      <c r="I169" s="43">
        <v>4.9000000000000004</v>
      </c>
      <c r="J169" s="43">
        <v>100</v>
      </c>
      <c r="K169" s="44" t="s">
        <v>182</v>
      </c>
      <c r="L169" s="43">
        <v>28.48</v>
      </c>
    </row>
    <row r="170" spans="1:12" ht="15" x14ac:dyDescent="0.25">
      <c r="A170" s="23"/>
      <c r="B170" s="15"/>
      <c r="C170" s="11"/>
      <c r="D170" s="7" t="s">
        <v>27</v>
      </c>
      <c r="E170" s="42" t="s">
        <v>97</v>
      </c>
      <c r="F170" s="43">
        <v>260</v>
      </c>
      <c r="G170" s="43">
        <v>5.8</v>
      </c>
      <c r="H170" s="43">
        <v>4.8</v>
      </c>
      <c r="I170" s="43">
        <v>8.3000000000000007</v>
      </c>
      <c r="J170" s="43">
        <v>100</v>
      </c>
      <c r="K170" s="51" t="s">
        <v>98</v>
      </c>
      <c r="L170" s="43">
        <v>15.18</v>
      </c>
    </row>
    <row r="171" spans="1:12" ht="15" x14ac:dyDescent="0.25">
      <c r="A171" s="23"/>
      <c r="B171" s="15"/>
      <c r="C171" s="11"/>
      <c r="D171" s="7" t="s">
        <v>28</v>
      </c>
      <c r="E171" s="42" t="s">
        <v>183</v>
      </c>
      <c r="F171" s="43">
        <v>90</v>
      </c>
      <c r="G171" s="43">
        <v>11.3</v>
      </c>
      <c r="H171" s="43">
        <v>11.5</v>
      </c>
      <c r="I171" s="43">
        <v>5.4</v>
      </c>
      <c r="J171" s="43">
        <v>170</v>
      </c>
      <c r="K171" s="44" t="s">
        <v>184</v>
      </c>
      <c r="L171" s="43">
        <v>37.369999999999997</v>
      </c>
    </row>
    <row r="172" spans="1:12" ht="15" x14ac:dyDescent="0.25">
      <c r="A172" s="23"/>
      <c r="B172" s="15"/>
      <c r="C172" s="11"/>
      <c r="D172" s="7" t="s">
        <v>29</v>
      </c>
      <c r="E172" s="42" t="s">
        <v>99</v>
      </c>
      <c r="F172" s="43">
        <v>150</v>
      </c>
      <c r="G172" s="43">
        <v>2.7</v>
      </c>
      <c r="H172" s="43">
        <v>6.2</v>
      </c>
      <c r="I172" s="43">
        <v>16.100000000000001</v>
      </c>
      <c r="J172" s="43">
        <v>131</v>
      </c>
      <c r="K172" s="44" t="s">
        <v>100</v>
      </c>
      <c r="L172" s="43">
        <v>19.97</v>
      </c>
    </row>
    <row r="173" spans="1:12" ht="15" x14ac:dyDescent="0.25">
      <c r="A173" s="23"/>
      <c r="B173" s="15"/>
      <c r="C173" s="11"/>
      <c r="D173" s="7" t="s">
        <v>30</v>
      </c>
      <c r="E173" s="42" t="s">
        <v>101</v>
      </c>
      <c r="F173" s="43">
        <v>200</v>
      </c>
      <c r="G173" s="43">
        <v>0.3</v>
      </c>
      <c r="H173" s="43">
        <v>0.2</v>
      </c>
      <c r="I173" s="43">
        <v>21.5</v>
      </c>
      <c r="J173" s="43">
        <v>89</v>
      </c>
      <c r="K173" s="44" t="s">
        <v>46</v>
      </c>
      <c r="L173" s="43">
        <v>10.86</v>
      </c>
    </row>
    <row r="174" spans="1:12" ht="15" x14ac:dyDescent="0.25">
      <c r="A174" s="23"/>
      <c r="B174" s="15"/>
      <c r="C174" s="11"/>
      <c r="D174" s="7" t="s">
        <v>31</v>
      </c>
      <c r="E174" s="42" t="s">
        <v>47</v>
      </c>
      <c r="F174" s="43">
        <v>40</v>
      </c>
      <c r="G174" s="43">
        <v>2</v>
      </c>
      <c r="H174" s="43">
        <v>0.6</v>
      </c>
      <c r="I174" s="43">
        <v>16.2</v>
      </c>
      <c r="J174" s="43">
        <v>78</v>
      </c>
      <c r="K174" s="44"/>
      <c r="L174" s="43">
        <v>2.74</v>
      </c>
    </row>
    <row r="175" spans="1:12" ht="15" x14ac:dyDescent="0.25">
      <c r="A175" s="23"/>
      <c r="B175" s="15"/>
      <c r="C175" s="11"/>
      <c r="D175" s="7" t="s">
        <v>32</v>
      </c>
      <c r="E175" s="42" t="s">
        <v>42</v>
      </c>
      <c r="F175" s="43">
        <v>40</v>
      </c>
      <c r="G175" s="43">
        <v>1.4</v>
      </c>
      <c r="H175" s="43">
        <v>0.2</v>
      </c>
      <c r="I175" s="43">
        <v>18.8</v>
      </c>
      <c r="J175" s="43">
        <v>83</v>
      </c>
      <c r="K175" s="44"/>
      <c r="L175" s="43">
        <v>2.57</v>
      </c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4"/>
      <c r="B178" s="17"/>
      <c r="C178" s="8"/>
      <c r="D178" s="18" t="s">
        <v>33</v>
      </c>
      <c r="E178" s="9"/>
      <c r="F178" s="19">
        <f>SUM(F169:F177)</f>
        <v>840</v>
      </c>
      <c r="G178" s="19">
        <f t="shared" ref="G178:J178" si="76">SUM(G169:G177)</f>
        <v>27</v>
      </c>
      <c r="H178" s="19">
        <f t="shared" si="76"/>
        <v>30.9</v>
      </c>
      <c r="I178" s="19">
        <f t="shared" si="76"/>
        <v>91.2</v>
      </c>
      <c r="J178" s="19">
        <f t="shared" si="76"/>
        <v>751</v>
      </c>
      <c r="K178" s="25"/>
      <c r="L178" s="19">
        <f t="shared" ref="L178" si="77">SUM(L169:L177)</f>
        <v>117.16999999999999</v>
      </c>
    </row>
    <row r="179" spans="1:12" ht="15" x14ac:dyDescent="0.2">
      <c r="A179" s="29">
        <f>A161</f>
        <v>2</v>
      </c>
      <c r="B179" s="30">
        <f>B161</f>
        <v>4</v>
      </c>
      <c r="C179" s="66" t="s">
        <v>4</v>
      </c>
      <c r="D179" s="67"/>
      <c r="E179" s="31"/>
      <c r="F179" s="32">
        <f>F168+F178</f>
        <v>1450</v>
      </c>
      <c r="G179" s="32">
        <f t="shared" ref="G179" si="78">G168+G178</f>
        <v>45.7</v>
      </c>
      <c r="H179" s="32">
        <f t="shared" ref="H179" si="79">H168+H178</f>
        <v>51.2</v>
      </c>
      <c r="I179" s="32">
        <f t="shared" ref="I179" si="80">I168+I178</f>
        <v>171.3</v>
      </c>
      <c r="J179" s="32">
        <f t="shared" ref="J179:L179" si="81">J168+J178</f>
        <v>1329</v>
      </c>
      <c r="K179" s="32"/>
      <c r="L179" s="32">
        <f t="shared" si="81"/>
        <v>201.75</v>
      </c>
    </row>
    <row r="180" spans="1:12" ht="25.5" x14ac:dyDescent="0.25">
      <c r="A180" s="20">
        <v>2</v>
      </c>
      <c r="B180" s="21">
        <v>5</v>
      </c>
      <c r="C180" s="22" t="s">
        <v>20</v>
      </c>
      <c r="D180" s="5" t="s">
        <v>21</v>
      </c>
      <c r="E180" s="39" t="s">
        <v>102</v>
      </c>
      <c r="F180" s="40">
        <v>220</v>
      </c>
      <c r="G180" s="40">
        <v>13.1</v>
      </c>
      <c r="H180" s="40">
        <v>12.3</v>
      </c>
      <c r="I180" s="40">
        <v>33.9</v>
      </c>
      <c r="J180" s="40">
        <v>299</v>
      </c>
      <c r="K180" s="55" t="s">
        <v>103</v>
      </c>
      <c r="L180" s="40">
        <v>45.39</v>
      </c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7" t="s">
        <v>22</v>
      </c>
      <c r="E182" s="42" t="s">
        <v>185</v>
      </c>
      <c r="F182" s="43">
        <v>200</v>
      </c>
      <c r="G182" s="43">
        <v>2.2999999999999998</v>
      </c>
      <c r="H182" s="43">
        <v>2.5</v>
      </c>
      <c r="I182" s="43">
        <v>14.8</v>
      </c>
      <c r="J182" s="43">
        <v>91</v>
      </c>
      <c r="K182" s="44" t="s">
        <v>186</v>
      </c>
      <c r="L182" s="43">
        <v>1.88</v>
      </c>
    </row>
    <row r="183" spans="1:12" ht="15" x14ac:dyDescent="0.25">
      <c r="A183" s="23"/>
      <c r="B183" s="15"/>
      <c r="C183" s="11"/>
      <c r="D183" s="7" t="s">
        <v>23</v>
      </c>
      <c r="E183" s="42" t="s">
        <v>70</v>
      </c>
      <c r="F183" s="43">
        <v>40</v>
      </c>
      <c r="G183" s="43">
        <v>1.7</v>
      </c>
      <c r="H183" s="43">
        <v>0.4</v>
      </c>
      <c r="I183" s="43">
        <v>14.8</v>
      </c>
      <c r="J183" s="43">
        <v>80</v>
      </c>
      <c r="K183" s="44"/>
      <c r="L183" s="43">
        <v>1.37</v>
      </c>
    </row>
    <row r="184" spans="1:12" ht="15" x14ac:dyDescent="0.25">
      <c r="A184" s="23"/>
      <c r="B184" s="15"/>
      <c r="C184" s="11"/>
      <c r="D184" s="7" t="s">
        <v>24</v>
      </c>
      <c r="E184" s="42" t="s">
        <v>122</v>
      </c>
      <c r="F184" s="43">
        <v>130</v>
      </c>
      <c r="G184" s="43">
        <v>0.6</v>
      </c>
      <c r="H184" s="43">
        <v>0.5</v>
      </c>
      <c r="I184" s="43">
        <v>19.899999999999999</v>
      </c>
      <c r="J184" s="43">
        <v>87</v>
      </c>
      <c r="K184" s="44" t="s">
        <v>71</v>
      </c>
      <c r="L184" s="43">
        <v>34.5</v>
      </c>
    </row>
    <row r="185" spans="1:12" ht="15" x14ac:dyDescent="0.25">
      <c r="A185" s="23"/>
      <c r="B185" s="15"/>
      <c r="C185" s="11"/>
      <c r="D185" s="6"/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SUM(F180:F186)</f>
        <v>590</v>
      </c>
      <c r="G187" s="19">
        <f>SUM(G180:G186)</f>
        <v>17.7</v>
      </c>
      <c r="H187" s="19">
        <f>SUM(H180:H186)</f>
        <v>15.700000000000001</v>
      </c>
      <c r="I187" s="19">
        <f>SUM(I180:I186)</f>
        <v>83.4</v>
      </c>
      <c r="J187" s="19">
        <f>SUM(J180:J186)</f>
        <v>557</v>
      </c>
      <c r="K187" s="25"/>
      <c r="L187" s="19">
        <f>SUM(L180:L186)</f>
        <v>83.14</v>
      </c>
    </row>
    <row r="188" spans="1:12" ht="15" x14ac:dyDescent="0.25">
      <c r="A188" s="26">
        <f>A180</f>
        <v>2</v>
      </c>
      <c r="B188" s="13">
        <v>5</v>
      </c>
      <c r="C188" s="10" t="s">
        <v>25</v>
      </c>
      <c r="D188" s="7" t="s">
        <v>26</v>
      </c>
      <c r="E188" s="42" t="s">
        <v>187</v>
      </c>
      <c r="F188" s="43">
        <v>60</v>
      </c>
      <c r="G188" s="43">
        <v>1.3</v>
      </c>
      <c r="H188" s="43">
        <v>3.1</v>
      </c>
      <c r="I188" s="43">
        <v>5.9</v>
      </c>
      <c r="J188" s="43">
        <v>57</v>
      </c>
      <c r="K188" s="51" t="s">
        <v>43</v>
      </c>
      <c r="L188" s="43">
        <v>24.15</v>
      </c>
    </row>
    <row r="189" spans="1:12" ht="15" x14ac:dyDescent="0.25">
      <c r="A189" s="23"/>
      <c r="B189" s="15"/>
      <c r="C189" s="11"/>
      <c r="D189" s="7" t="s">
        <v>27</v>
      </c>
      <c r="E189" s="42" t="s">
        <v>188</v>
      </c>
      <c r="F189" s="43">
        <v>255</v>
      </c>
      <c r="G189" s="43">
        <v>5</v>
      </c>
      <c r="H189" s="43">
        <v>5.7</v>
      </c>
      <c r="I189" s="43">
        <v>21</v>
      </c>
      <c r="J189" s="43">
        <v>155</v>
      </c>
      <c r="K189" s="44" t="s">
        <v>72</v>
      </c>
      <c r="L189" s="43">
        <v>16.62</v>
      </c>
    </row>
    <row r="190" spans="1:12" ht="15" x14ac:dyDescent="0.25">
      <c r="A190" s="23"/>
      <c r="B190" s="15"/>
      <c r="C190" s="11"/>
      <c r="D190" s="7" t="s">
        <v>28</v>
      </c>
      <c r="E190" s="42" t="s">
        <v>189</v>
      </c>
      <c r="F190" s="43">
        <v>205</v>
      </c>
      <c r="G190" s="43">
        <v>19.100000000000001</v>
      </c>
      <c r="H190" s="43">
        <v>21.5</v>
      </c>
      <c r="I190" s="43">
        <v>21.6</v>
      </c>
      <c r="J190" s="43">
        <v>356</v>
      </c>
      <c r="K190" s="44" t="s">
        <v>190</v>
      </c>
      <c r="L190" s="43">
        <v>44.17</v>
      </c>
    </row>
    <row r="191" spans="1:12" ht="15" x14ac:dyDescent="0.25">
      <c r="A191" s="23"/>
      <c r="B191" s="15"/>
      <c r="C191" s="11"/>
      <c r="D191" s="7" t="s">
        <v>30</v>
      </c>
      <c r="E191" s="42" t="s">
        <v>91</v>
      </c>
      <c r="F191" s="43">
        <v>200</v>
      </c>
      <c r="G191" s="43">
        <v>0.4</v>
      </c>
      <c r="H191" s="43">
        <v>0</v>
      </c>
      <c r="I191" s="43">
        <v>22</v>
      </c>
      <c r="J191" s="43">
        <v>90</v>
      </c>
      <c r="K191" s="44" t="s">
        <v>92</v>
      </c>
      <c r="L191" s="43">
        <v>21</v>
      </c>
    </row>
    <row r="192" spans="1:12" ht="15" x14ac:dyDescent="0.25">
      <c r="A192" s="23"/>
      <c r="B192" s="15"/>
      <c r="C192" s="11"/>
      <c r="D192" s="7" t="s">
        <v>31</v>
      </c>
      <c r="E192" s="42" t="s">
        <v>47</v>
      </c>
      <c r="F192" s="43">
        <v>40</v>
      </c>
      <c r="G192" s="43">
        <v>2</v>
      </c>
      <c r="H192" s="43">
        <v>6</v>
      </c>
      <c r="I192" s="43">
        <v>16.2</v>
      </c>
      <c r="J192" s="43">
        <v>78</v>
      </c>
      <c r="K192" s="44"/>
      <c r="L192" s="43">
        <v>2.74</v>
      </c>
    </row>
    <row r="193" spans="1:12" ht="15" x14ac:dyDescent="0.25">
      <c r="A193" s="23"/>
      <c r="B193" s="15"/>
      <c r="C193" s="11"/>
      <c r="D193" s="7" t="s">
        <v>32</v>
      </c>
      <c r="E193" s="42" t="s">
        <v>42</v>
      </c>
      <c r="F193" s="43">
        <v>20</v>
      </c>
      <c r="G193" s="43">
        <v>0.7</v>
      </c>
      <c r="H193" s="43">
        <v>0.1</v>
      </c>
      <c r="I193" s="43">
        <v>9.4</v>
      </c>
      <c r="J193" s="43">
        <v>41</v>
      </c>
      <c r="K193" s="44"/>
      <c r="L193" s="43">
        <v>1.29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SUM(F188:F195)</f>
        <v>780</v>
      </c>
      <c r="G196" s="19">
        <f>SUM(G188:G195)</f>
        <v>28.5</v>
      </c>
      <c r="H196" s="19">
        <f>SUM(H188:H195)</f>
        <v>36.4</v>
      </c>
      <c r="I196" s="19">
        <f>SUM(I188:I195)</f>
        <v>96.100000000000009</v>
      </c>
      <c r="J196" s="19">
        <f>SUM(J188:J195)</f>
        <v>777</v>
      </c>
      <c r="K196" s="25"/>
      <c r="L196" s="19">
        <f>SUM(L188:L195)</f>
        <v>109.97</v>
      </c>
    </row>
    <row r="197" spans="1:12" ht="15.75" thickBot="1" x14ac:dyDescent="0.25">
      <c r="A197" s="29">
        <f>A180</f>
        <v>2</v>
      </c>
      <c r="B197" s="30">
        <f>B180</f>
        <v>5</v>
      </c>
      <c r="C197" s="66" t="s">
        <v>4</v>
      </c>
      <c r="D197" s="67"/>
      <c r="E197" s="31"/>
      <c r="F197" s="32">
        <f>F187+F196</f>
        <v>1370</v>
      </c>
      <c r="G197" s="32">
        <f>G187+G196</f>
        <v>46.2</v>
      </c>
      <c r="H197" s="32">
        <f>H187+H196</f>
        <v>52.1</v>
      </c>
      <c r="I197" s="32">
        <f>I187+I196</f>
        <v>179.5</v>
      </c>
      <c r="J197" s="32">
        <f>J187+J196</f>
        <v>1334</v>
      </c>
      <c r="K197" s="32"/>
      <c r="L197" s="32">
        <f>L187+L196</f>
        <v>193.11</v>
      </c>
    </row>
    <row r="198" spans="1:12" ht="15" x14ac:dyDescent="0.25">
      <c r="A198" s="20">
        <v>3</v>
      </c>
      <c r="B198" s="21">
        <v>1</v>
      </c>
      <c r="C198" s="22" t="s">
        <v>20</v>
      </c>
      <c r="D198" s="5" t="s">
        <v>21</v>
      </c>
      <c r="E198" s="39" t="s">
        <v>104</v>
      </c>
      <c r="F198" s="40">
        <v>205</v>
      </c>
      <c r="G198" s="40">
        <v>5.4</v>
      </c>
      <c r="H198" s="40">
        <v>5.7</v>
      </c>
      <c r="I198" s="40">
        <v>21.2</v>
      </c>
      <c r="J198" s="40">
        <v>158</v>
      </c>
      <c r="K198" s="41" t="s">
        <v>105</v>
      </c>
      <c r="L198" s="40">
        <v>17.8</v>
      </c>
    </row>
    <row r="199" spans="1:12" ht="25.5" x14ac:dyDescent="0.25">
      <c r="A199" s="23"/>
      <c r="B199" s="15"/>
      <c r="C199" s="11"/>
      <c r="D199" s="56" t="s">
        <v>26</v>
      </c>
      <c r="E199" s="42" t="s">
        <v>77</v>
      </c>
      <c r="F199" s="43">
        <v>80</v>
      </c>
      <c r="G199" s="43">
        <v>6.9</v>
      </c>
      <c r="H199" s="43">
        <v>4.3</v>
      </c>
      <c r="I199" s="43">
        <v>22.4</v>
      </c>
      <c r="J199" s="43">
        <v>155</v>
      </c>
      <c r="K199" s="51" t="s">
        <v>106</v>
      </c>
      <c r="L199" s="43">
        <v>20.53</v>
      </c>
    </row>
    <row r="200" spans="1:12" ht="15" x14ac:dyDescent="0.25">
      <c r="A200" s="23"/>
      <c r="B200" s="15"/>
      <c r="C200" s="11"/>
      <c r="D200" s="7" t="s">
        <v>22</v>
      </c>
      <c r="E200" s="42" t="s">
        <v>68</v>
      </c>
      <c r="F200" s="43">
        <v>207</v>
      </c>
      <c r="G200" s="43">
        <v>0.3</v>
      </c>
      <c r="H200" s="43">
        <v>0</v>
      </c>
      <c r="I200" s="43">
        <v>15.2</v>
      </c>
      <c r="J200" s="43">
        <v>62</v>
      </c>
      <c r="K200" s="44" t="s">
        <v>69</v>
      </c>
      <c r="L200" s="43">
        <v>2.62</v>
      </c>
    </row>
    <row r="201" spans="1:12" ht="15" x14ac:dyDescent="0.25">
      <c r="A201" s="23"/>
      <c r="B201" s="15"/>
      <c r="C201" s="11"/>
      <c r="D201" s="7" t="s">
        <v>23</v>
      </c>
      <c r="E201" s="42" t="s">
        <v>47</v>
      </c>
      <c r="F201" s="43">
        <v>20</v>
      </c>
      <c r="G201" s="43">
        <v>1</v>
      </c>
      <c r="H201" s="43">
        <v>0.3</v>
      </c>
      <c r="I201" s="43">
        <v>8.1</v>
      </c>
      <c r="J201" s="43">
        <v>39</v>
      </c>
      <c r="K201" s="44"/>
      <c r="L201" s="43">
        <v>1.37</v>
      </c>
    </row>
    <row r="202" spans="1:12" ht="15" x14ac:dyDescent="0.25">
      <c r="A202" s="23"/>
      <c r="B202" s="15"/>
      <c r="C202" s="11"/>
      <c r="D202" s="7" t="s">
        <v>24</v>
      </c>
      <c r="E202" s="42" t="s">
        <v>123</v>
      </c>
      <c r="F202" s="43">
        <v>130</v>
      </c>
      <c r="G202" s="43">
        <v>0.6</v>
      </c>
      <c r="H202" s="43">
        <v>0.5</v>
      </c>
      <c r="I202" s="43">
        <v>28</v>
      </c>
      <c r="J202" s="43">
        <v>119</v>
      </c>
      <c r="K202" s="44" t="s">
        <v>71</v>
      </c>
      <c r="L202" s="43">
        <v>37.700000000000003</v>
      </c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.75" customHeight="1" x14ac:dyDescent="0.25">
      <c r="A205" s="24"/>
      <c r="B205" s="17"/>
      <c r="C205" s="8"/>
      <c r="D205" s="18" t="s">
        <v>33</v>
      </c>
      <c r="E205" s="9"/>
      <c r="F205" s="19">
        <f>SUM(F198:F204)</f>
        <v>642</v>
      </c>
      <c r="G205" s="19">
        <f t="shared" ref="G205:J205" si="82">SUM(G198:G204)</f>
        <v>14.200000000000001</v>
      </c>
      <c r="H205" s="19">
        <f t="shared" si="82"/>
        <v>10.8</v>
      </c>
      <c r="I205" s="19">
        <f t="shared" si="82"/>
        <v>94.899999999999991</v>
      </c>
      <c r="J205" s="19">
        <f t="shared" si="82"/>
        <v>533</v>
      </c>
      <c r="K205" s="25"/>
      <c r="L205" s="19">
        <f t="shared" ref="L205" si="83">SUM(L198:L204)</f>
        <v>80.02</v>
      </c>
    </row>
    <row r="206" spans="1:12" ht="15" x14ac:dyDescent="0.25">
      <c r="A206" s="26">
        <v>3</v>
      </c>
      <c r="B206" s="13">
        <v>1</v>
      </c>
      <c r="C206" s="10" t="s">
        <v>25</v>
      </c>
      <c r="D206" s="7" t="s">
        <v>26</v>
      </c>
      <c r="E206" s="42" t="s">
        <v>95</v>
      </c>
      <c r="F206" s="43">
        <v>60</v>
      </c>
      <c r="G206" s="43">
        <v>0.6</v>
      </c>
      <c r="H206" s="43">
        <v>3.1</v>
      </c>
      <c r="I206" s="43">
        <v>2.1</v>
      </c>
      <c r="J206" s="43">
        <v>39</v>
      </c>
      <c r="K206" s="44" t="s">
        <v>96</v>
      </c>
      <c r="L206" s="43">
        <v>28.47</v>
      </c>
    </row>
    <row r="207" spans="1:12" ht="15" x14ac:dyDescent="0.25">
      <c r="A207" s="23"/>
      <c r="B207" s="15"/>
      <c r="C207" s="11"/>
      <c r="D207" s="7" t="s">
        <v>27</v>
      </c>
      <c r="E207" s="42" t="s">
        <v>107</v>
      </c>
      <c r="F207" s="43">
        <v>265</v>
      </c>
      <c r="G207" s="43">
        <v>4.8</v>
      </c>
      <c r="H207" s="43">
        <v>5.8</v>
      </c>
      <c r="I207" s="43">
        <v>16.7</v>
      </c>
      <c r="J207" s="43">
        <v>138</v>
      </c>
      <c r="K207" s="44" t="s">
        <v>55</v>
      </c>
      <c r="L207" s="43">
        <v>15.94</v>
      </c>
    </row>
    <row r="208" spans="1:12" ht="25.5" x14ac:dyDescent="0.25">
      <c r="A208" s="23"/>
      <c r="B208" s="15"/>
      <c r="C208" s="11"/>
      <c r="D208" s="7" t="s">
        <v>28</v>
      </c>
      <c r="E208" s="42" t="s">
        <v>191</v>
      </c>
      <c r="F208" s="43">
        <v>100</v>
      </c>
      <c r="G208" s="43">
        <v>12.5</v>
      </c>
      <c r="H208" s="43">
        <v>10.9</v>
      </c>
      <c r="I208" s="43">
        <v>5.6</v>
      </c>
      <c r="J208" s="43">
        <v>171</v>
      </c>
      <c r="K208" s="44" t="s">
        <v>192</v>
      </c>
      <c r="L208" s="43">
        <v>42.9</v>
      </c>
    </row>
    <row r="209" spans="1:12" ht="15" x14ac:dyDescent="0.25">
      <c r="A209" s="23"/>
      <c r="B209" s="15"/>
      <c r="C209" s="11"/>
      <c r="D209" s="7" t="s">
        <v>29</v>
      </c>
      <c r="E209" s="42" t="s">
        <v>193</v>
      </c>
      <c r="F209" s="43">
        <v>150</v>
      </c>
      <c r="G209" s="43">
        <v>3.3</v>
      </c>
      <c r="H209" s="43">
        <v>4.4000000000000004</v>
      </c>
      <c r="I209" s="43">
        <v>23.5</v>
      </c>
      <c r="J209" s="43">
        <v>147</v>
      </c>
      <c r="K209" s="44" t="s">
        <v>194</v>
      </c>
      <c r="L209" s="43">
        <v>19.43</v>
      </c>
    </row>
    <row r="210" spans="1:12" ht="15" x14ac:dyDescent="0.25">
      <c r="A210" s="23"/>
      <c r="B210" s="15"/>
      <c r="C210" s="11"/>
      <c r="D210" s="7" t="s">
        <v>30</v>
      </c>
      <c r="E210" s="42" t="s">
        <v>108</v>
      </c>
      <c r="F210" s="43">
        <v>200</v>
      </c>
      <c r="G210" s="43">
        <v>0.5</v>
      </c>
      <c r="H210" s="43">
        <v>0.2</v>
      </c>
      <c r="I210" s="43">
        <v>28.1</v>
      </c>
      <c r="J210" s="43">
        <v>116</v>
      </c>
      <c r="K210" s="44" t="s">
        <v>109</v>
      </c>
      <c r="L210" s="43">
        <v>7.79</v>
      </c>
    </row>
    <row r="211" spans="1:12" ht="15" x14ac:dyDescent="0.25">
      <c r="A211" s="23"/>
      <c r="B211" s="15"/>
      <c r="C211" s="11"/>
      <c r="D211" s="7" t="s">
        <v>31</v>
      </c>
      <c r="E211" s="42" t="s">
        <v>47</v>
      </c>
      <c r="F211" s="43">
        <v>40</v>
      </c>
      <c r="G211" s="43">
        <v>2</v>
      </c>
      <c r="H211" s="43">
        <v>0.6</v>
      </c>
      <c r="I211" s="43">
        <v>16.2</v>
      </c>
      <c r="J211" s="43">
        <v>78</v>
      </c>
      <c r="K211" s="44"/>
      <c r="L211" s="43">
        <v>2.74</v>
      </c>
    </row>
    <row r="212" spans="1:12" ht="15" x14ac:dyDescent="0.25">
      <c r="A212" s="23"/>
      <c r="B212" s="15"/>
      <c r="C212" s="11"/>
      <c r="D212" s="7" t="s">
        <v>32</v>
      </c>
      <c r="E212" s="42" t="s">
        <v>42</v>
      </c>
      <c r="F212" s="43">
        <v>20</v>
      </c>
      <c r="G212" s="43">
        <v>0.7</v>
      </c>
      <c r="H212" s="43">
        <v>0.1</v>
      </c>
      <c r="I212" s="43">
        <v>9.4</v>
      </c>
      <c r="J212" s="43">
        <v>41</v>
      </c>
      <c r="K212" s="44"/>
      <c r="L212" s="43">
        <v>1.29</v>
      </c>
    </row>
    <row r="213" spans="1:12" ht="15" x14ac:dyDescent="0.2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SUM(F206:F214)</f>
        <v>835</v>
      </c>
      <c r="G215" s="19">
        <f>SUM(G206:G214)</f>
        <v>24.4</v>
      </c>
      <c r="H215" s="19">
        <f>SUM(H206:H214)</f>
        <v>25.100000000000005</v>
      </c>
      <c r="I215" s="19">
        <f>SUM(I206:I214)</f>
        <v>101.60000000000001</v>
      </c>
      <c r="J215" s="19">
        <f>SUM(J206:J214)</f>
        <v>730</v>
      </c>
      <c r="K215" s="25"/>
      <c r="L215" s="19">
        <f>SUM(L206:L214)</f>
        <v>118.56000000000002</v>
      </c>
    </row>
    <row r="216" spans="1:12" ht="15.75" thickBot="1" x14ac:dyDescent="0.25">
      <c r="A216" s="29">
        <f>A198</f>
        <v>3</v>
      </c>
      <c r="B216" s="30">
        <f>B198</f>
        <v>1</v>
      </c>
      <c r="C216" s="66" t="s">
        <v>4</v>
      </c>
      <c r="D216" s="67"/>
      <c r="E216" s="31"/>
      <c r="F216" s="32">
        <f>F205+F215</f>
        <v>1477</v>
      </c>
      <c r="G216" s="32">
        <f>G205+G215</f>
        <v>38.6</v>
      </c>
      <c r="H216" s="32">
        <f>H205+H215</f>
        <v>35.900000000000006</v>
      </c>
      <c r="I216" s="32">
        <f>I205+I215</f>
        <v>196.5</v>
      </c>
      <c r="J216" s="32">
        <f>J205+J215</f>
        <v>1263</v>
      </c>
      <c r="K216" s="32"/>
      <c r="L216" s="32">
        <f>L205+L215</f>
        <v>198.58</v>
      </c>
    </row>
    <row r="217" spans="1:12" ht="51" x14ac:dyDescent="0.25">
      <c r="A217" s="20">
        <v>3</v>
      </c>
      <c r="B217" s="21">
        <v>2</v>
      </c>
      <c r="C217" s="22" t="s">
        <v>20</v>
      </c>
      <c r="D217" s="5" t="s">
        <v>21</v>
      </c>
      <c r="E217" s="39" t="s">
        <v>195</v>
      </c>
      <c r="F217" s="40">
        <v>290</v>
      </c>
      <c r="G217" s="40">
        <v>16</v>
      </c>
      <c r="H217" s="40">
        <v>16</v>
      </c>
      <c r="I217" s="40">
        <v>40.5</v>
      </c>
      <c r="J217" s="40">
        <v>370</v>
      </c>
      <c r="K217" s="41" t="s">
        <v>196</v>
      </c>
      <c r="L217" s="40">
        <v>49.94</v>
      </c>
    </row>
    <row r="218" spans="1:12" ht="15" x14ac:dyDescent="0.25">
      <c r="A218" s="23"/>
      <c r="B218" s="15"/>
      <c r="C218" s="11"/>
      <c r="D218" s="7" t="s">
        <v>26</v>
      </c>
      <c r="E218" s="42" t="s">
        <v>79</v>
      </c>
      <c r="F218" s="43">
        <v>60</v>
      </c>
      <c r="G218" s="43">
        <v>1.8</v>
      </c>
      <c r="H218" s="43">
        <v>3.9</v>
      </c>
      <c r="I218" s="43">
        <v>8.1999999999999993</v>
      </c>
      <c r="J218" s="43">
        <v>75</v>
      </c>
      <c r="K218" s="54">
        <v>37987</v>
      </c>
      <c r="L218" s="43">
        <v>16.600000000000001</v>
      </c>
    </row>
    <row r="219" spans="1:12" ht="15" x14ac:dyDescent="0.25">
      <c r="A219" s="23"/>
      <c r="B219" s="15"/>
      <c r="C219" s="11"/>
      <c r="D219" s="7" t="s">
        <v>22</v>
      </c>
      <c r="E219" s="42" t="s">
        <v>40</v>
      </c>
      <c r="F219" s="43">
        <v>200</v>
      </c>
      <c r="G219" s="43">
        <v>0.2</v>
      </c>
      <c r="H219" s="43">
        <v>0</v>
      </c>
      <c r="I219" s="43">
        <v>15</v>
      </c>
      <c r="J219" s="43">
        <v>61</v>
      </c>
      <c r="K219" s="44" t="s">
        <v>41</v>
      </c>
      <c r="L219" s="43">
        <v>1.88</v>
      </c>
    </row>
    <row r="220" spans="1:12" ht="15" x14ac:dyDescent="0.25">
      <c r="A220" s="23"/>
      <c r="B220" s="15"/>
      <c r="C220" s="11"/>
      <c r="D220" s="7" t="s">
        <v>23</v>
      </c>
      <c r="E220" s="42" t="s">
        <v>42</v>
      </c>
      <c r="F220" s="43">
        <v>20</v>
      </c>
      <c r="G220" s="43">
        <v>0.7</v>
      </c>
      <c r="H220" s="43">
        <v>0.1</v>
      </c>
      <c r="I220" s="43">
        <v>9.4</v>
      </c>
      <c r="J220" s="43">
        <v>41</v>
      </c>
      <c r="K220" s="44"/>
      <c r="L220" s="43">
        <v>27.29</v>
      </c>
    </row>
    <row r="221" spans="1:12" ht="15" x14ac:dyDescent="0.25">
      <c r="A221" s="23"/>
      <c r="B221" s="15"/>
      <c r="C221" s="11"/>
      <c r="D221" s="7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6"/>
      <c r="E223" s="42"/>
      <c r="F223" s="43"/>
      <c r="G223" s="43"/>
      <c r="H223" s="43"/>
      <c r="I223" s="43"/>
      <c r="J223" s="43"/>
      <c r="K223" s="44"/>
      <c r="L223" s="43"/>
    </row>
    <row r="224" spans="1:12" ht="15.75" customHeight="1" x14ac:dyDescent="0.25">
      <c r="A224" s="24"/>
      <c r="B224" s="17"/>
      <c r="C224" s="8"/>
      <c r="D224" s="18" t="s">
        <v>33</v>
      </c>
      <c r="E224" s="9"/>
      <c r="F224" s="19">
        <f>SUM(F217:F223)</f>
        <v>570</v>
      </c>
      <c r="G224" s="19">
        <f t="shared" ref="G224:J224" si="84">SUM(G217:G223)</f>
        <v>18.7</v>
      </c>
      <c r="H224" s="19">
        <f t="shared" si="84"/>
        <v>20</v>
      </c>
      <c r="I224" s="19">
        <f t="shared" si="84"/>
        <v>73.100000000000009</v>
      </c>
      <c r="J224" s="19">
        <f t="shared" si="84"/>
        <v>547</v>
      </c>
      <c r="K224" s="25"/>
      <c r="L224" s="19">
        <f>SUM(L217:L223)</f>
        <v>95.70999999999998</v>
      </c>
    </row>
    <row r="225" spans="1:12" ht="15" x14ac:dyDescent="0.25">
      <c r="A225" s="26">
        <v>3</v>
      </c>
      <c r="B225" s="13">
        <v>2</v>
      </c>
      <c r="C225" s="10" t="s">
        <v>25</v>
      </c>
      <c r="D225" s="7" t="s">
        <v>26</v>
      </c>
      <c r="E225" s="42" t="s">
        <v>197</v>
      </c>
      <c r="F225" s="43">
        <v>60</v>
      </c>
      <c r="G225" s="43">
        <v>3.1</v>
      </c>
      <c r="H225" s="43">
        <v>5.8</v>
      </c>
      <c r="I225" s="43">
        <v>3.1</v>
      </c>
      <c r="J225" s="43">
        <v>77</v>
      </c>
      <c r="K225" s="44" t="s">
        <v>198</v>
      </c>
      <c r="L225" s="43">
        <v>28.33</v>
      </c>
    </row>
    <row r="226" spans="1:12" ht="15" x14ac:dyDescent="0.25">
      <c r="A226" s="23"/>
      <c r="B226" s="15"/>
      <c r="C226" s="11"/>
      <c r="D226" s="7" t="s">
        <v>27</v>
      </c>
      <c r="E226" s="42" t="s">
        <v>199</v>
      </c>
      <c r="F226" s="43">
        <v>265</v>
      </c>
      <c r="G226" s="43">
        <v>4.7</v>
      </c>
      <c r="H226" s="43">
        <v>5.2</v>
      </c>
      <c r="I226" s="43">
        <v>14.4</v>
      </c>
      <c r="J226" s="43">
        <v>123</v>
      </c>
      <c r="K226" s="44" t="s">
        <v>114</v>
      </c>
      <c r="L226" s="43">
        <v>20.149999999999999</v>
      </c>
    </row>
    <row r="227" spans="1:12" ht="15" x14ac:dyDescent="0.25">
      <c r="A227" s="23"/>
      <c r="B227" s="15"/>
      <c r="C227" s="11"/>
      <c r="D227" s="7" t="s">
        <v>28</v>
      </c>
      <c r="E227" s="42" t="s">
        <v>200</v>
      </c>
      <c r="F227" s="43">
        <v>90</v>
      </c>
      <c r="G227" s="43">
        <v>9.1999999999999993</v>
      </c>
      <c r="H227" s="43">
        <v>9.8000000000000007</v>
      </c>
      <c r="I227" s="43">
        <v>11.3</v>
      </c>
      <c r="J227" s="43">
        <v>170</v>
      </c>
      <c r="K227" s="44" t="s">
        <v>201</v>
      </c>
      <c r="L227" s="43">
        <v>49.17</v>
      </c>
    </row>
    <row r="228" spans="1:12" ht="15" x14ac:dyDescent="0.25">
      <c r="A228" s="23"/>
      <c r="B228" s="15"/>
      <c r="C228" s="11"/>
      <c r="D228" s="7" t="s">
        <v>29</v>
      </c>
      <c r="E228" s="42" t="s">
        <v>146</v>
      </c>
      <c r="F228" s="43">
        <v>150</v>
      </c>
      <c r="G228" s="43">
        <v>3.2</v>
      </c>
      <c r="H228" s="43">
        <v>2.8</v>
      </c>
      <c r="I228" s="43">
        <v>34.299999999999997</v>
      </c>
      <c r="J228" s="43">
        <v>175</v>
      </c>
      <c r="K228" s="44" t="s">
        <v>147</v>
      </c>
      <c r="L228" s="43">
        <v>5.57</v>
      </c>
    </row>
    <row r="229" spans="1:12" ht="15" x14ac:dyDescent="0.25">
      <c r="A229" s="23"/>
      <c r="B229" s="15"/>
      <c r="C229" s="11"/>
      <c r="D229" s="7" t="s">
        <v>30</v>
      </c>
      <c r="E229" s="42" t="s">
        <v>101</v>
      </c>
      <c r="F229" s="43">
        <v>200</v>
      </c>
      <c r="G229" s="43">
        <v>0.3</v>
      </c>
      <c r="H229" s="43">
        <v>0.2</v>
      </c>
      <c r="I229" s="43">
        <v>21.5</v>
      </c>
      <c r="J229" s="43">
        <v>89</v>
      </c>
      <c r="K229" s="44" t="s">
        <v>46</v>
      </c>
      <c r="L229" s="43">
        <v>10.86</v>
      </c>
    </row>
    <row r="230" spans="1:12" ht="15" x14ac:dyDescent="0.25">
      <c r="A230" s="23"/>
      <c r="B230" s="15"/>
      <c r="C230" s="11"/>
      <c r="D230" s="7" t="s">
        <v>31</v>
      </c>
      <c r="E230" s="42" t="s">
        <v>47</v>
      </c>
      <c r="F230" s="43">
        <v>40</v>
      </c>
      <c r="G230" s="43">
        <v>2</v>
      </c>
      <c r="H230" s="43">
        <v>0.6</v>
      </c>
      <c r="I230" s="43">
        <v>16.2</v>
      </c>
      <c r="J230" s="43">
        <v>78</v>
      </c>
      <c r="K230" s="44"/>
      <c r="L230" s="43">
        <v>2.74</v>
      </c>
    </row>
    <row r="231" spans="1:12" ht="15" x14ac:dyDescent="0.25">
      <c r="A231" s="23"/>
      <c r="B231" s="15"/>
      <c r="C231" s="11"/>
      <c r="D231" s="7" t="s">
        <v>32</v>
      </c>
      <c r="E231" s="42" t="s">
        <v>42</v>
      </c>
      <c r="F231" s="43">
        <v>40</v>
      </c>
      <c r="G231" s="43">
        <v>1.4</v>
      </c>
      <c r="H231" s="43">
        <v>0.2</v>
      </c>
      <c r="I231" s="43">
        <v>18.8</v>
      </c>
      <c r="J231" s="43">
        <v>83</v>
      </c>
      <c r="K231" s="44"/>
      <c r="L231" s="43">
        <v>2.58</v>
      </c>
    </row>
    <row r="232" spans="1:12" ht="15" x14ac:dyDescent="0.2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 x14ac:dyDescent="0.25">
      <c r="A233" s="23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24"/>
      <c r="B234" s="17"/>
      <c r="C234" s="8"/>
      <c r="D234" s="18" t="s">
        <v>33</v>
      </c>
      <c r="E234" s="9"/>
      <c r="F234" s="19">
        <f>SUM(F225:F233)</f>
        <v>845</v>
      </c>
      <c r="G234" s="19">
        <f>SUM(G225:G233)</f>
        <v>23.9</v>
      </c>
      <c r="H234" s="19">
        <f>SUM(H225:H233)</f>
        <v>24.6</v>
      </c>
      <c r="I234" s="19">
        <f>SUM(I225:I233)</f>
        <v>119.6</v>
      </c>
      <c r="J234" s="19">
        <f>SUM(J225:J233)</f>
        <v>795</v>
      </c>
      <c r="K234" s="25"/>
      <c r="L234" s="19">
        <f>SUM(L225:L233)</f>
        <v>119.39999999999999</v>
      </c>
    </row>
    <row r="235" spans="1:12" ht="15.75" thickBot="1" x14ac:dyDescent="0.25">
      <c r="A235" s="29">
        <f>A217</f>
        <v>3</v>
      </c>
      <c r="B235" s="30">
        <f>B217</f>
        <v>2</v>
      </c>
      <c r="C235" s="66" t="s">
        <v>4</v>
      </c>
      <c r="D235" s="67"/>
      <c r="E235" s="31"/>
      <c r="F235" s="32">
        <f>F224+F234</f>
        <v>1415</v>
      </c>
      <c r="G235" s="32">
        <f>G224+G234</f>
        <v>42.599999999999994</v>
      </c>
      <c r="H235" s="32">
        <f>H224+H234</f>
        <v>44.6</v>
      </c>
      <c r="I235" s="32">
        <f t="shared" ref="I235" si="85">I224+I234</f>
        <v>192.7</v>
      </c>
      <c r="J235" s="32">
        <f>J224+J234</f>
        <v>1342</v>
      </c>
      <c r="K235" s="32"/>
      <c r="L235" s="32">
        <f>L224+L234</f>
        <v>215.10999999999996</v>
      </c>
    </row>
    <row r="236" spans="1:12" ht="15" x14ac:dyDescent="0.25">
      <c r="A236" s="20">
        <v>3</v>
      </c>
      <c r="B236" s="21">
        <v>3</v>
      </c>
      <c r="C236" s="22" t="s">
        <v>20</v>
      </c>
      <c r="D236" s="5" t="s">
        <v>21</v>
      </c>
      <c r="E236" s="39" t="s">
        <v>129</v>
      </c>
      <c r="F236" s="40">
        <v>170</v>
      </c>
      <c r="G236" s="40">
        <v>23.8</v>
      </c>
      <c r="H236" s="40">
        <v>14.5</v>
      </c>
      <c r="I236" s="40">
        <v>23.5</v>
      </c>
      <c r="J236" s="40">
        <v>320</v>
      </c>
      <c r="K236" s="41" t="s">
        <v>110</v>
      </c>
      <c r="L236" s="40">
        <v>49.58</v>
      </c>
    </row>
    <row r="237" spans="1:12" ht="15" x14ac:dyDescent="0.25">
      <c r="A237" s="23"/>
      <c r="B237" s="15"/>
      <c r="C237" s="11"/>
      <c r="D237" s="8" t="s">
        <v>128</v>
      </c>
      <c r="E237" s="58" t="s">
        <v>125</v>
      </c>
      <c r="F237" s="59">
        <v>125</v>
      </c>
      <c r="G237" s="59">
        <v>1.8</v>
      </c>
      <c r="H237" s="59">
        <v>1.5</v>
      </c>
      <c r="I237" s="59">
        <v>4.5</v>
      </c>
      <c r="J237" s="59">
        <v>39</v>
      </c>
      <c r="K237" s="60"/>
      <c r="L237" s="59">
        <v>37</v>
      </c>
    </row>
    <row r="238" spans="1:12" ht="15" x14ac:dyDescent="0.25">
      <c r="A238" s="23"/>
      <c r="B238" s="15"/>
      <c r="C238" s="11"/>
      <c r="D238" s="57" t="s">
        <v>26</v>
      </c>
      <c r="E238" s="42" t="s">
        <v>78</v>
      </c>
      <c r="F238" s="43">
        <v>60</v>
      </c>
      <c r="G238" s="43">
        <v>5.3</v>
      </c>
      <c r="H238" s="43">
        <v>3.7</v>
      </c>
      <c r="I238" s="43">
        <v>7.2</v>
      </c>
      <c r="J238" s="43">
        <v>83</v>
      </c>
      <c r="K238" s="51" t="s">
        <v>119</v>
      </c>
      <c r="L238" s="43">
        <v>13.73</v>
      </c>
    </row>
    <row r="239" spans="1:12" ht="15" x14ac:dyDescent="0.25">
      <c r="A239" s="23"/>
      <c r="B239" s="15"/>
      <c r="C239" s="11"/>
      <c r="D239" s="7" t="s">
        <v>22</v>
      </c>
      <c r="E239" s="42" t="s">
        <v>52</v>
      </c>
      <c r="F239" s="43">
        <v>200</v>
      </c>
      <c r="G239" s="43">
        <v>3.2</v>
      </c>
      <c r="H239" s="43">
        <v>3</v>
      </c>
      <c r="I239" s="43">
        <v>21.1</v>
      </c>
      <c r="J239" s="43">
        <v>124</v>
      </c>
      <c r="K239" s="44" t="s">
        <v>53</v>
      </c>
      <c r="L239" s="43">
        <v>14.42</v>
      </c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7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3"/>
      <c r="B243" s="15"/>
      <c r="C243" s="11"/>
      <c r="D243" s="6"/>
      <c r="E243" s="42"/>
      <c r="F243" s="43"/>
      <c r="G243" s="43"/>
      <c r="H243" s="43"/>
      <c r="I243" s="43"/>
      <c r="J243" s="43"/>
      <c r="K243" s="44"/>
      <c r="L243" s="43"/>
    </row>
    <row r="244" spans="1:12" ht="15.75" customHeight="1" x14ac:dyDescent="0.25">
      <c r="A244" s="24"/>
      <c r="B244" s="17"/>
      <c r="C244" s="8"/>
      <c r="D244" s="18" t="s">
        <v>33</v>
      </c>
      <c r="E244" s="9"/>
      <c r="F244" s="19">
        <f>SUM(F236:F243)</f>
        <v>555</v>
      </c>
      <c r="G244" s="19">
        <f t="shared" ref="G244:J244" si="86">SUM(G236:G243)</f>
        <v>34.1</v>
      </c>
      <c r="H244" s="19">
        <f t="shared" si="86"/>
        <v>22.7</v>
      </c>
      <c r="I244" s="19">
        <f t="shared" si="86"/>
        <v>56.300000000000004</v>
      </c>
      <c r="J244" s="19">
        <f t="shared" si="86"/>
        <v>566</v>
      </c>
      <c r="K244" s="25"/>
      <c r="L244" s="19">
        <f t="shared" ref="L244" si="87">SUM(L236:L243)</f>
        <v>114.73</v>
      </c>
    </row>
    <row r="245" spans="1:12" ht="15" x14ac:dyDescent="0.25">
      <c r="A245" s="26">
        <v>3</v>
      </c>
      <c r="B245" s="13">
        <v>3</v>
      </c>
      <c r="C245" s="10" t="s">
        <v>25</v>
      </c>
      <c r="D245" s="7" t="s">
        <v>26</v>
      </c>
      <c r="E245" s="42" t="s">
        <v>202</v>
      </c>
      <c r="F245" s="43">
        <v>60</v>
      </c>
      <c r="G245" s="43">
        <v>1.4</v>
      </c>
      <c r="H245" s="43">
        <v>4.9000000000000004</v>
      </c>
      <c r="I245" s="43">
        <v>6.3</v>
      </c>
      <c r="J245" s="43">
        <v>75</v>
      </c>
      <c r="K245" s="44" t="s">
        <v>133</v>
      </c>
      <c r="L245" s="43">
        <v>14.92</v>
      </c>
    </row>
    <row r="246" spans="1:12" ht="15" x14ac:dyDescent="0.25">
      <c r="A246" s="23"/>
      <c r="B246" s="15"/>
      <c r="C246" s="11"/>
      <c r="D246" s="7" t="s">
        <v>27</v>
      </c>
      <c r="E246" s="42" t="s">
        <v>136</v>
      </c>
      <c r="F246" s="43">
        <v>280</v>
      </c>
      <c r="G246" s="43">
        <v>5.0999999999999996</v>
      </c>
      <c r="H246" s="43">
        <v>4.8</v>
      </c>
      <c r="I246" s="43">
        <v>30.2</v>
      </c>
      <c r="J246" s="43">
        <v>184</v>
      </c>
      <c r="K246" s="44" t="s">
        <v>111</v>
      </c>
      <c r="L246" s="43">
        <v>17.02</v>
      </c>
    </row>
    <row r="247" spans="1:12" ht="15" x14ac:dyDescent="0.25">
      <c r="A247" s="23"/>
      <c r="B247" s="15"/>
      <c r="C247" s="11"/>
      <c r="D247" s="7" t="s">
        <v>28</v>
      </c>
      <c r="E247" s="42" t="s">
        <v>203</v>
      </c>
      <c r="F247" s="43">
        <v>105</v>
      </c>
      <c r="G247" s="43">
        <v>11.3</v>
      </c>
      <c r="H247" s="43">
        <v>10.5</v>
      </c>
      <c r="I247" s="43">
        <v>4.8</v>
      </c>
      <c r="J247" s="43">
        <v>159</v>
      </c>
      <c r="K247" s="62">
        <v>40730</v>
      </c>
      <c r="L247" s="43">
        <v>65.599999999999994</v>
      </c>
    </row>
    <row r="248" spans="1:12" ht="15" x14ac:dyDescent="0.25">
      <c r="A248" s="23"/>
      <c r="B248" s="15"/>
      <c r="C248" s="11"/>
      <c r="D248" s="7" t="s">
        <v>29</v>
      </c>
      <c r="E248" s="42" t="s">
        <v>204</v>
      </c>
      <c r="F248" s="43">
        <v>150</v>
      </c>
      <c r="G248" s="43">
        <v>1.2</v>
      </c>
      <c r="H248" s="43">
        <v>5.0999999999999996</v>
      </c>
      <c r="I248" s="43">
        <v>21.6</v>
      </c>
      <c r="J248" s="43">
        <v>137</v>
      </c>
      <c r="K248" s="62" t="s">
        <v>205</v>
      </c>
      <c r="L248" s="43">
        <v>7.04</v>
      </c>
    </row>
    <row r="249" spans="1:12" ht="15" x14ac:dyDescent="0.25">
      <c r="A249" s="23"/>
      <c r="B249" s="15"/>
      <c r="C249" s="11"/>
      <c r="D249" s="7" t="s">
        <v>30</v>
      </c>
      <c r="E249" s="42" t="s">
        <v>85</v>
      </c>
      <c r="F249" s="43">
        <v>200</v>
      </c>
      <c r="G249" s="43">
        <v>0.2</v>
      </c>
      <c r="H249" s="43">
        <v>0.1</v>
      </c>
      <c r="I249" s="43">
        <v>19.100000000000001</v>
      </c>
      <c r="J249" s="43">
        <v>78</v>
      </c>
      <c r="K249" s="44" t="s">
        <v>86</v>
      </c>
      <c r="L249" s="43">
        <v>8.74</v>
      </c>
    </row>
    <row r="250" spans="1:12" ht="15" x14ac:dyDescent="0.25">
      <c r="A250" s="23"/>
      <c r="B250" s="15"/>
      <c r="C250" s="11"/>
      <c r="D250" s="7" t="s">
        <v>31</v>
      </c>
      <c r="E250" s="42" t="s">
        <v>47</v>
      </c>
      <c r="F250" s="43">
        <v>40</v>
      </c>
      <c r="G250" s="43">
        <v>2</v>
      </c>
      <c r="H250" s="43">
        <v>0.6</v>
      </c>
      <c r="I250" s="43">
        <v>16.2</v>
      </c>
      <c r="J250" s="43">
        <v>78</v>
      </c>
      <c r="K250" s="44"/>
      <c r="L250" s="43">
        <v>2.74</v>
      </c>
    </row>
    <row r="251" spans="1:12" ht="15" x14ac:dyDescent="0.25">
      <c r="A251" s="23"/>
      <c r="B251" s="15"/>
      <c r="C251" s="11"/>
      <c r="D251" s="7" t="s">
        <v>32</v>
      </c>
      <c r="E251" s="42" t="s">
        <v>42</v>
      </c>
      <c r="F251" s="43">
        <v>40</v>
      </c>
      <c r="G251" s="43">
        <v>1.4</v>
      </c>
      <c r="H251" s="43">
        <v>0.2</v>
      </c>
      <c r="I251" s="43">
        <v>18.8</v>
      </c>
      <c r="J251" s="43">
        <v>83</v>
      </c>
      <c r="K251" s="44"/>
      <c r="L251" s="43">
        <v>2.57</v>
      </c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875</v>
      </c>
      <c r="G254" s="19">
        <f>SUM(G245:G253)</f>
        <v>22.599999999999998</v>
      </c>
      <c r="H254" s="19">
        <f>SUM(H245:H253)</f>
        <v>26.2</v>
      </c>
      <c r="I254" s="19">
        <f>SUM(I245:I253)</f>
        <v>117</v>
      </c>
      <c r="J254" s="19">
        <f>SUM(J245:J253)</f>
        <v>794</v>
      </c>
      <c r="K254" s="25"/>
      <c r="L254" s="19">
        <f>SUM(L245:L253)</f>
        <v>118.62999999999998</v>
      </c>
    </row>
    <row r="255" spans="1:12" ht="15.75" thickBot="1" x14ac:dyDescent="0.25">
      <c r="A255" s="29">
        <f>A236</f>
        <v>3</v>
      </c>
      <c r="B255" s="30">
        <f>B236</f>
        <v>3</v>
      </c>
      <c r="C255" s="66" t="s">
        <v>4</v>
      </c>
      <c r="D255" s="67"/>
      <c r="E255" s="31"/>
      <c r="F255" s="32">
        <f>F244+F254</f>
        <v>1430</v>
      </c>
      <c r="G255" s="32">
        <f>G244+G254</f>
        <v>56.7</v>
      </c>
      <c r="H255" s="32">
        <f>H244+H254</f>
        <v>48.9</v>
      </c>
      <c r="I255" s="32">
        <f t="shared" ref="I255" si="88">I244+I254</f>
        <v>173.3</v>
      </c>
      <c r="J255" s="32">
        <f>J244+J254</f>
        <v>1360</v>
      </c>
      <c r="K255" s="32"/>
      <c r="L255" s="32">
        <f>L244+L254</f>
        <v>233.35999999999999</v>
      </c>
    </row>
    <row r="256" spans="1:12" ht="51" x14ac:dyDescent="0.25">
      <c r="A256" s="20">
        <v>3</v>
      </c>
      <c r="B256" s="21">
        <v>4</v>
      </c>
      <c r="C256" s="22" t="s">
        <v>20</v>
      </c>
      <c r="D256" s="5" t="s">
        <v>21</v>
      </c>
      <c r="E256" s="39" t="s">
        <v>206</v>
      </c>
      <c r="F256" s="40">
        <v>290</v>
      </c>
      <c r="G256" s="40">
        <v>21.3</v>
      </c>
      <c r="H256" s="40">
        <v>19.7</v>
      </c>
      <c r="I256" s="40">
        <v>37.700000000000003</v>
      </c>
      <c r="J256" s="40">
        <v>414</v>
      </c>
      <c r="K256" s="41" t="s">
        <v>207</v>
      </c>
      <c r="L256" s="40">
        <v>51.93</v>
      </c>
    </row>
    <row r="257" spans="1:12" ht="15" x14ac:dyDescent="0.25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5" x14ac:dyDescent="0.25">
      <c r="A258" s="23"/>
      <c r="B258" s="15"/>
      <c r="C258" s="11"/>
      <c r="D258" s="7" t="s">
        <v>22</v>
      </c>
      <c r="E258" s="42" t="s">
        <v>68</v>
      </c>
      <c r="F258" s="43">
        <v>207</v>
      </c>
      <c r="G258" s="43">
        <v>0.3</v>
      </c>
      <c r="H258" s="43">
        <v>0</v>
      </c>
      <c r="I258" s="43">
        <v>15.2</v>
      </c>
      <c r="J258" s="43">
        <v>62</v>
      </c>
      <c r="K258" s="44" t="s">
        <v>69</v>
      </c>
      <c r="L258" s="43">
        <v>2.62</v>
      </c>
    </row>
    <row r="259" spans="1:12" ht="15" x14ac:dyDescent="0.25">
      <c r="A259" s="23"/>
      <c r="B259" s="15"/>
      <c r="C259" s="11"/>
      <c r="D259" s="7" t="s">
        <v>23</v>
      </c>
      <c r="E259" s="42" t="s">
        <v>47</v>
      </c>
      <c r="F259" s="43">
        <v>20</v>
      </c>
      <c r="G259" s="43">
        <v>1</v>
      </c>
      <c r="H259" s="43">
        <v>0.3</v>
      </c>
      <c r="I259" s="43">
        <v>8.1</v>
      </c>
      <c r="J259" s="43">
        <v>39</v>
      </c>
      <c r="K259" s="44"/>
      <c r="L259" s="43">
        <v>21.37</v>
      </c>
    </row>
    <row r="260" spans="1:12" ht="15" x14ac:dyDescent="0.25">
      <c r="A260" s="23"/>
      <c r="B260" s="15"/>
      <c r="C260" s="11"/>
      <c r="D260" s="7" t="s">
        <v>127</v>
      </c>
      <c r="E260" s="42" t="s">
        <v>130</v>
      </c>
      <c r="F260" s="43">
        <v>30</v>
      </c>
      <c r="G260" s="43">
        <v>1.2</v>
      </c>
      <c r="H260" s="43">
        <v>2.4</v>
      </c>
      <c r="I260" s="43">
        <v>15</v>
      </c>
      <c r="J260" s="43">
        <v>86</v>
      </c>
      <c r="K260" s="44"/>
      <c r="L260" s="43">
        <v>28</v>
      </c>
    </row>
    <row r="261" spans="1:12" ht="15" x14ac:dyDescent="0.2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5.75" customHeight="1" x14ac:dyDescent="0.25">
      <c r="A263" s="24"/>
      <c r="B263" s="17"/>
      <c r="C263" s="8"/>
      <c r="D263" s="18" t="s">
        <v>33</v>
      </c>
      <c r="E263" s="9"/>
      <c r="F263" s="19">
        <f>SUM(F256:F262)</f>
        <v>547</v>
      </c>
      <c r="G263" s="19">
        <f t="shared" ref="G263:J263" si="89">SUM(G256:G262)</f>
        <v>23.8</v>
      </c>
      <c r="H263" s="19">
        <f t="shared" si="89"/>
        <v>22.4</v>
      </c>
      <c r="I263" s="19">
        <f t="shared" si="89"/>
        <v>76</v>
      </c>
      <c r="J263" s="19">
        <f t="shared" si="89"/>
        <v>601</v>
      </c>
      <c r="K263" s="25"/>
      <c r="L263" s="19">
        <f t="shared" ref="L263" si="90">SUM(L256:L262)</f>
        <v>103.92</v>
      </c>
    </row>
    <row r="264" spans="1:12" ht="15" x14ac:dyDescent="0.25">
      <c r="A264" s="26">
        <v>3</v>
      </c>
      <c r="B264" s="13">
        <v>4</v>
      </c>
      <c r="C264" s="10" t="s">
        <v>25</v>
      </c>
      <c r="D264" s="7" t="s">
        <v>26</v>
      </c>
      <c r="E264" s="42" t="s">
        <v>208</v>
      </c>
      <c r="F264" s="43">
        <v>60</v>
      </c>
      <c r="G264" s="43">
        <v>0.8</v>
      </c>
      <c r="H264" s="43">
        <v>3.1</v>
      </c>
      <c r="I264" s="43">
        <v>5.6</v>
      </c>
      <c r="J264" s="43">
        <v>54</v>
      </c>
      <c r="K264" s="44" t="s">
        <v>209</v>
      </c>
      <c r="L264" s="43">
        <v>26.1</v>
      </c>
    </row>
    <row r="265" spans="1:12" ht="15" x14ac:dyDescent="0.25">
      <c r="A265" s="23"/>
      <c r="B265" s="15"/>
      <c r="C265" s="11"/>
      <c r="D265" s="7" t="s">
        <v>27</v>
      </c>
      <c r="E265" s="42" t="s">
        <v>210</v>
      </c>
      <c r="F265" s="43">
        <v>260</v>
      </c>
      <c r="G265" s="43">
        <v>7.1</v>
      </c>
      <c r="H265" s="43">
        <v>8.1</v>
      </c>
      <c r="I265" s="43">
        <v>13.5</v>
      </c>
      <c r="J265" s="43">
        <v>155</v>
      </c>
      <c r="K265" s="44" t="s">
        <v>153</v>
      </c>
      <c r="L265" s="43">
        <v>16.73</v>
      </c>
    </row>
    <row r="266" spans="1:12" ht="15" x14ac:dyDescent="0.25">
      <c r="A266" s="23"/>
      <c r="B266" s="15"/>
      <c r="C266" s="11"/>
      <c r="D266" s="7" t="s">
        <v>28</v>
      </c>
      <c r="E266" s="42" t="s">
        <v>112</v>
      </c>
      <c r="F266" s="43">
        <v>90</v>
      </c>
      <c r="G266" s="43">
        <v>10.4</v>
      </c>
      <c r="H266" s="43">
        <v>7.5</v>
      </c>
      <c r="I266" s="43">
        <v>7.6</v>
      </c>
      <c r="J266" s="43">
        <v>140</v>
      </c>
      <c r="K266" s="44" t="s">
        <v>113</v>
      </c>
      <c r="L266" s="43">
        <v>50.7</v>
      </c>
    </row>
    <row r="267" spans="1:12" ht="25.5" x14ac:dyDescent="0.25">
      <c r="A267" s="23"/>
      <c r="B267" s="15"/>
      <c r="C267" s="11"/>
      <c r="D267" s="7" t="s">
        <v>29</v>
      </c>
      <c r="E267" s="42" t="s">
        <v>64</v>
      </c>
      <c r="F267" s="43">
        <v>150</v>
      </c>
      <c r="G267" s="43">
        <v>3</v>
      </c>
      <c r="H267" s="43">
        <v>4.5999999999999996</v>
      </c>
      <c r="I267" s="43">
        <v>17.399999999999999</v>
      </c>
      <c r="J267" s="43">
        <v>123</v>
      </c>
      <c r="K267" s="44" t="s">
        <v>65</v>
      </c>
      <c r="L267" s="43">
        <v>8.9600000000000009</v>
      </c>
    </row>
    <row r="268" spans="1:12" ht="15" x14ac:dyDescent="0.25">
      <c r="A268" s="23"/>
      <c r="B268" s="15"/>
      <c r="C268" s="11"/>
      <c r="D268" s="7" t="s">
        <v>30</v>
      </c>
      <c r="E268" s="42" t="s">
        <v>58</v>
      </c>
      <c r="F268" s="43">
        <v>200</v>
      </c>
      <c r="G268" s="43">
        <v>1</v>
      </c>
      <c r="H268" s="43">
        <v>0</v>
      </c>
      <c r="I268" s="43">
        <v>31.2</v>
      </c>
      <c r="J268" s="43">
        <v>129</v>
      </c>
      <c r="K268" s="44" t="s">
        <v>49</v>
      </c>
      <c r="L268" s="43">
        <v>10.029999999999999</v>
      </c>
    </row>
    <row r="269" spans="1:12" ht="15" x14ac:dyDescent="0.25">
      <c r="A269" s="23"/>
      <c r="B269" s="15"/>
      <c r="C269" s="11"/>
      <c r="D269" s="7" t="s">
        <v>31</v>
      </c>
      <c r="E269" s="42" t="s">
        <v>47</v>
      </c>
      <c r="F269" s="43">
        <v>50</v>
      </c>
      <c r="G269" s="43">
        <v>2.5</v>
      </c>
      <c r="H269" s="43">
        <v>0.7</v>
      </c>
      <c r="I269" s="43">
        <v>20.3</v>
      </c>
      <c r="J269" s="43">
        <v>97</v>
      </c>
      <c r="K269" s="44"/>
      <c r="L269" s="43">
        <v>3.43</v>
      </c>
    </row>
    <row r="270" spans="1:12" ht="15" x14ac:dyDescent="0.25">
      <c r="A270" s="23"/>
      <c r="B270" s="15"/>
      <c r="C270" s="11"/>
      <c r="D270" s="7" t="s">
        <v>32</v>
      </c>
      <c r="E270" s="42" t="s">
        <v>42</v>
      </c>
      <c r="F270" s="43">
        <v>40</v>
      </c>
      <c r="G270" s="43">
        <v>1.4</v>
      </c>
      <c r="H270" s="43">
        <v>0.2</v>
      </c>
      <c r="I270" s="43">
        <v>18.8</v>
      </c>
      <c r="J270" s="43">
        <v>83</v>
      </c>
      <c r="K270" s="44"/>
      <c r="L270" s="43">
        <v>2.57</v>
      </c>
    </row>
    <row r="271" spans="1:12" ht="15" x14ac:dyDescent="0.2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5" x14ac:dyDescent="0.25">
      <c r="A273" s="24"/>
      <c r="B273" s="17"/>
      <c r="C273" s="8"/>
      <c r="D273" s="18" t="s">
        <v>33</v>
      </c>
      <c r="E273" s="9"/>
      <c r="F273" s="19">
        <f>SUM(F264:F272)</f>
        <v>850</v>
      </c>
      <c r="G273" s="19">
        <f>SUM(G264:G272)</f>
        <v>26.2</v>
      </c>
      <c r="H273" s="19">
        <f>SUM(H264:H272)</f>
        <v>24.199999999999996</v>
      </c>
      <c r="I273" s="19">
        <f>SUM(I264:I272)</f>
        <v>114.39999999999999</v>
      </c>
      <c r="J273" s="19">
        <f>SUM(J264:J272)</f>
        <v>781</v>
      </c>
      <c r="K273" s="25"/>
      <c r="L273" s="19">
        <f>SUM(L264:L272)</f>
        <v>118.52000000000001</v>
      </c>
    </row>
    <row r="274" spans="1:12" ht="15.75" thickBot="1" x14ac:dyDescent="0.25">
      <c r="A274" s="29">
        <f>A256</f>
        <v>3</v>
      </c>
      <c r="B274" s="30">
        <f>B256</f>
        <v>4</v>
      </c>
      <c r="C274" s="66" t="s">
        <v>4</v>
      </c>
      <c r="D274" s="67"/>
      <c r="E274" s="31"/>
      <c r="F274" s="32">
        <f>F263+F273</f>
        <v>1397</v>
      </c>
      <c r="G274" s="32">
        <f>G263+G273</f>
        <v>50</v>
      </c>
      <c r="H274" s="32">
        <f>H263+H273</f>
        <v>46.599999999999994</v>
      </c>
      <c r="I274" s="32">
        <f t="shared" ref="I274" si="91">I263+I273</f>
        <v>190.39999999999998</v>
      </c>
      <c r="J274" s="32">
        <f>J263+J273</f>
        <v>1382</v>
      </c>
      <c r="K274" s="32"/>
      <c r="L274" s="32">
        <f>L263+L273</f>
        <v>222.44</v>
      </c>
    </row>
    <row r="275" spans="1:12" ht="38.25" x14ac:dyDescent="0.25">
      <c r="A275" s="20">
        <v>3</v>
      </c>
      <c r="B275" s="21">
        <v>5</v>
      </c>
      <c r="C275" s="22" t="s">
        <v>20</v>
      </c>
      <c r="D275" s="5" t="s">
        <v>21</v>
      </c>
      <c r="E275" s="39" t="s">
        <v>211</v>
      </c>
      <c r="F275" s="40">
        <v>260</v>
      </c>
      <c r="G275" s="40">
        <v>15.5</v>
      </c>
      <c r="H275" s="40">
        <v>19.2</v>
      </c>
      <c r="I275" s="40">
        <v>37.200000000000003</v>
      </c>
      <c r="J275" s="40">
        <v>384</v>
      </c>
      <c r="K275" s="55" t="s">
        <v>212</v>
      </c>
      <c r="L275" s="40">
        <v>61.24</v>
      </c>
    </row>
    <row r="276" spans="1:12" ht="15" x14ac:dyDescent="0.25">
      <c r="A276" s="23"/>
      <c r="B276" s="15"/>
      <c r="C276" s="11"/>
      <c r="D276" s="56" t="s">
        <v>26</v>
      </c>
      <c r="E276" s="42" t="s">
        <v>148</v>
      </c>
      <c r="F276" s="43">
        <v>60</v>
      </c>
      <c r="G276" s="43">
        <v>1.8</v>
      </c>
      <c r="H276" s="43">
        <v>0.2</v>
      </c>
      <c r="I276" s="43">
        <v>22.1</v>
      </c>
      <c r="J276" s="43">
        <v>97</v>
      </c>
      <c r="K276" s="54">
        <v>38018</v>
      </c>
      <c r="L276" s="43">
        <v>10.93</v>
      </c>
    </row>
    <row r="277" spans="1:12" ht="25.5" x14ac:dyDescent="0.25">
      <c r="A277" s="23"/>
      <c r="B277" s="15"/>
      <c r="C277" s="11"/>
      <c r="D277" s="7" t="s">
        <v>22</v>
      </c>
      <c r="E277" s="42" t="s">
        <v>59</v>
      </c>
      <c r="F277" s="43">
        <v>200</v>
      </c>
      <c r="G277" s="43">
        <v>0.3</v>
      </c>
      <c r="H277" s="43">
        <v>0</v>
      </c>
      <c r="I277" s="43">
        <v>12.3</v>
      </c>
      <c r="J277" s="43">
        <v>50</v>
      </c>
      <c r="K277" s="44" t="s">
        <v>61</v>
      </c>
      <c r="L277" s="43">
        <v>6.1</v>
      </c>
    </row>
    <row r="278" spans="1:12" ht="15" x14ac:dyDescent="0.25">
      <c r="A278" s="23"/>
      <c r="B278" s="15"/>
      <c r="C278" s="11"/>
      <c r="D278" s="7" t="s">
        <v>23</v>
      </c>
      <c r="E278" s="42" t="s">
        <v>47</v>
      </c>
      <c r="F278" s="43">
        <v>20</v>
      </c>
      <c r="G278" s="43">
        <v>1</v>
      </c>
      <c r="H278" s="43">
        <v>0.3</v>
      </c>
      <c r="I278" s="43">
        <v>8.1</v>
      </c>
      <c r="J278" s="43">
        <v>39</v>
      </c>
      <c r="K278" s="44"/>
      <c r="L278" s="43">
        <v>1.37</v>
      </c>
    </row>
    <row r="279" spans="1:12" ht="15" x14ac:dyDescent="0.25">
      <c r="A279" s="23"/>
      <c r="B279" s="15"/>
      <c r="C279" s="11"/>
      <c r="D279" s="7"/>
      <c r="E279" s="42"/>
      <c r="F279" s="43"/>
      <c r="G279" s="43"/>
      <c r="H279" s="43"/>
      <c r="I279" s="43"/>
      <c r="J279" s="43"/>
      <c r="K279" s="44"/>
      <c r="L279" s="43"/>
    </row>
    <row r="280" spans="1:12" ht="15" x14ac:dyDescent="0.2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3"/>
      <c r="B281" s="15"/>
      <c r="C281" s="11"/>
      <c r="D281" s="6"/>
      <c r="E281" s="42"/>
      <c r="F281" s="43"/>
      <c r="G281" s="43"/>
      <c r="H281" s="43"/>
      <c r="I281" s="43"/>
      <c r="J281" s="43"/>
      <c r="K281" s="44"/>
      <c r="L281" s="43"/>
    </row>
    <row r="282" spans="1:12" ht="15.75" customHeight="1" x14ac:dyDescent="0.25">
      <c r="A282" s="24"/>
      <c r="B282" s="17"/>
      <c r="C282" s="8"/>
      <c r="D282" s="18" t="s">
        <v>33</v>
      </c>
      <c r="E282" s="9"/>
      <c r="F282" s="19">
        <f>SUM(F275:F281)</f>
        <v>540</v>
      </c>
      <c r="G282" s="19">
        <f t="shared" ref="G282:J282" si="92">SUM(G275:G281)</f>
        <v>18.600000000000001</v>
      </c>
      <c r="H282" s="19">
        <f>SUM(H275:H281)</f>
        <v>19.7</v>
      </c>
      <c r="I282" s="19">
        <f t="shared" si="92"/>
        <v>79.7</v>
      </c>
      <c r="J282" s="19">
        <f t="shared" si="92"/>
        <v>570</v>
      </c>
      <c r="K282" s="25"/>
      <c r="L282" s="19">
        <f t="shared" ref="L282" si="93">SUM(L275:L281)</f>
        <v>79.64</v>
      </c>
    </row>
    <row r="283" spans="1:12" ht="15" x14ac:dyDescent="0.25">
      <c r="A283" s="26">
        <v>3</v>
      </c>
      <c r="B283" s="13">
        <v>5</v>
      </c>
      <c r="C283" s="10" t="s">
        <v>25</v>
      </c>
      <c r="D283" s="7" t="s">
        <v>26</v>
      </c>
      <c r="E283" s="42" t="s">
        <v>181</v>
      </c>
      <c r="F283" s="43">
        <v>60</v>
      </c>
      <c r="G283" s="43">
        <v>3.5</v>
      </c>
      <c r="H283" s="43">
        <v>7.4</v>
      </c>
      <c r="I283" s="43">
        <v>4.9000000000000004</v>
      </c>
      <c r="J283" s="43">
        <v>100</v>
      </c>
      <c r="K283" s="44" t="s">
        <v>182</v>
      </c>
      <c r="L283" s="43">
        <v>28.48</v>
      </c>
    </row>
    <row r="284" spans="1:12" ht="37.15" customHeight="1" x14ac:dyDescent="0.25">
      <c r="A284" s="23"/>
      <c r="B284" s="15"/>
      <c r="C284" s="11"/>
      <c r="D284" s="7" t="s">
        <v>27</v>
      </c>
      <c r="E284" s="42" t="s">
        <v>213</v>
      </c>
      <c r="F284" s="43">
        <v>270</v>
      </c>
      <c r="G284" s="43">
        <v>4.0999999999999996</v>
      </c>
      <c r="H284" s="43">
        <v>5.5</v>
      </c>
      <c r="I284" s="43">
        <v>17.2</v>
      </c>
      <c r="J284" s="43">
        <v>135</v>
      </c>
      <c r="K284" s="44" t="s">
        <v>214</v>
      </c>
      <c r="L284" s="43">
        <v>18.77</v>
      </c>
    </row>
    <row r="285" spans="1:12" ht="15" x14ac:dyDescent="0.25">
      <c r="A285" s="23"/>
      <c r="B285" s="15"/>
      <c r="C285" s="11"/>
      <c r="D285" s="7" t="s">
        <v>28</v>
      </c>
      <c r="E285" s="42" t="s">
        <v>215</v>
      </c>
      <c r="F285" s="43">
        <v>90</v>
      </c>
      <c r="G285" s="43">
        <v>13.3</v>
      </c>
      <c r="H285" s="43">
        <v>11.4</v>
      </c>
      <c r="I285" s="43">
        <v>10.8</v>
      </c>
      <c r="J285" s="43">
        <v>199</v>
      </c>
      <c r="K285" s="44" t="s">
        <v>63</v>
      </c>
      <c r="L285" s="43">
        <v>49.17</v>
      </c>
    </row>
    <row r="286" spans="1:12" ht="15" x14ac:dyDescent="0.25">
      <c r="A286" s="23"/>
      <c r="B286" s="15"/>
      <c r="C286" s="11"/>
      <c r="D286" s="7" t="s">
        <v>29</v>
      </c>
      <c r="E286" s="42" t="s">
        <v>115</v>
      </c>
      <c r="F286" s="43">
        <v>150</v>
      </c>
      <c r="G286" s="43">
        <v>4.5</v>
      </c>
      <c r="H286" s="43">
        <v>8.9</v>
      </c>
      <c r="I286" s="43">
        <v>19.2</v>
      </c>
      <c r="J286" s="43">
        <v>175</v>
      </c>
      <c r="K286" s="44" t="s">
        <v>140</v>
      </c>
      <c r="L286" s="43">
        <v>7.62</v>
      </c>
    </row>
    <row r="287" spans="1:12" ht="15" x14ac:dyDescent="0.25">
      <c r="A287" s="23"/>
      <c r="B287" s="15"/>
      <c r="C287" s="11"/>
      <c r="D287" s="7" t="s">
        <v>30</v>
      </c>
      <c r="E287" s="42" t="s">
        <v>91</v>
      </c>
      <c r="F287" s="43">
        <v>200</v>
      </c>
      <c r="G287" s="43">
        <v>0.4</v>
      </c>
      <c r="H287" s="43">
        <v>0</v>
      </c>
      <c r="I287" s="43">
        <v>22</v>
      </c>
      <c r="J287" s="43">
        <v>90</v>
      </c>
      <c r="K287" s="44" t="s">
        <v>92</v>
      </c>
      <c r="L287" s="43">
        <v>11</v>
      </c>
    </row>
    <row r="288" spans="1:12" ht="15" x14ac:dyDescent="0.25">
      <c r="A288" s="23"/>
      <c r="B288" s="15"/>
      <c r="C288" s="11"/>
      <c r="D288" s="7" t="s">
        <v>31</v>
      </c>
      <c r="E288" s="42" t="s">
        <v>47</v>
      </c>
      <c r="F288" s="43">
        <v>40</v>
      </c>
      <c r="G288" s="43">
        <v>2</v>
      </c>
      <c r="H288" s="43">
        <v>0.6</v>
      </c>
      <c r="I288" s="43">
        <v>16.2</v>
      </c>
      <c r="J288" s="43">
        <v>78</v>
      </c>
      <c r="K288" s="44"/>
      <c r="L288" s="43">
        <v>2.74</v>
      </c>
    </row>
    <row r="289" spans="1:12" ht="15" x14ac:dyDescent="0.25">
      <c r="A289" s="23"/>
      <c r="B289" s="15"/>
      <c r="C289" s="11"/>
      <c r="D289" s="7" t="s">
        <v>32</v>
      </c>
      <c r="E289" s="42" t="s">
        <v>42</v>
      </c>
      <c r="F289" s="43">
        <v>20</v>
      </c>
      <c r="G289" s="43">
        <v>0.7</v>
      </c>
      <c r="H289" s="43">
        <v>0.1</v>
      </c>
      <c r="I289" s="43">
        <v>9.4</v>
      </c>
      <c r="J289" s="43">
        <v>41</v>
      </c>
      <c r="K289" s="44"/>
      <c r="L289" s="43">
        <v>1.29</v>
      </c>
    </row>
    <row r="290" spans="1:12" ht="15" x14ac:dyDescent="0.2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3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24"/>
      <c r="B292" s="17"/>
      <c r="C292" s="8"/>
      <c r="D292" s="18" t="s">
        <v>33</v>
      </c>
      <c r="E292" s="9"/>
      <c r="F292" s="19">
        <f>SUM(F283:F291)</f>
        <v>830</v>
      </c>
      <c r="G292" s="19">
        <f>SUM(G283:G291)</f>
        <v>28.499999999999996</v>
      </c>
      <c r="H292" s="19">
        <f>SUM(H283:H291)</f>
        <v>33.900000000000006</v>
      </c>
      <c r="I292" s="19">
        <f>SUM(I283:I291)</f>
        <v>99.700000000000017</v>
      </c>
      <c r="J292" s="19">
        <f>SUM(J283:J291)</f>
        <v>818</v>
      </c>
      <c r="K292" s="25"/>
      <c r="L292" s="19">
        <f>SUM(L283:L291)</f>
        <v>119.07000000000001</v>
      </c>
    </row>
    <row r="293" spans="1:12" ht="15.75" thickBot="1" x14ac:dyDescent="0.25">
      <c r="A293" s="29">
        <f>A275</f>
        <v>3</v>
      </c>
      <c r="B293" s="30">
        <f>B275</f>
        <v>5</v>
      </c>
      <c r="C293" s="66" t="s">
        <v>4</v>
      </c>
      <c r="D293" s="67"/>
      <c r="E293" s="31"/>
      <c r="F293" s="32">
        <f>F282+F292</f>
        <v>1370</v>
      </c>
      <c r="G293" s="32">
        <f>G282+G292</f>
        <v>47.099999999999994</v>
      </c>
      <c r="H293" s="32">
        <f>H282+H292</f>
        <v>53.600000000000009</v>
      </c>
      <c r="I293" s="32">
        <f t="shared" ref="I293" si="94">I282+I292</f>
        <v>179.40000000000003</v>
      </c>
      <c r="J293" s="32">
        <f>J282+J292</f>
        <v>1388</v>
      </c>
      <c r="K293" s="32"/>
      <c r="L293" s="32">
        <f>L282+L292</f>
        <v>198.71</v>
      </c>
    </row>
    <row r="294" spans="1:12" ht="13.5" thickBot="1" x14ac:dyDescent="0.25">
      <c r="A294" s="27"/>
      <c r="B294" s="28"/>
      <c r="C294" s="68" t="s">
        <v>5</v>
      </c>
      <c r="D294" s="68"/>
      <c r="E294" s="68"/>
      <c r="F294" s="34">
        <f>(F25+F45+F64+F84+F103+F122+F141+F160+F179+F197+F216+F235+F255+F274+F293)/(IF(F25=0,0,1)+IF(F45=0,0,1)+IF(F64=0,0,1)+IF(F84=0,0,1)+IF(F103=0,0,1)+IF(F122=0,0,1)+IF(F141=0,0,1)+IF(F160=0,0,1)+IF(F179=0,0,1)+IF(F197=0,0,1)+IF(F216=0,0,1)+IF(F235=0,0,1)+IF(F255=0,0,1)+IF(F274=0,0,1)+IF(F293=0,0,1))</f>
        <v>1426.8666666666666</v>
      </c>
      <c r="G294" s="34">
        <f>(G25+G45+G64+G84+G103+G122+G141+G160+G179+G197+G216+G235+G255+G274+G293)/(IF(G25=0,0,1)+IF(G45=0,0,1)+IF(G64=0,0,1)+IF(G84=0,0,1)+IF(G103=0,0,1)+IF(G122=0,0,1)+IF(G141=0,0,1)+IF(G160=0,0,1)+IF(G179=0,0,1)+IF(G197=0,0,1)+IF(G216=0,0,1)+IF(G235=0,0,1)+IF(G255=0,0,1)+IF(G274=0,0,1)+IF(G293=0,0,1))</f>
        <v>46.426666666666669</v>
      </c>
      <c r="H294" s="34">
        <f>(H25+H45+H64+H84+H103+H122+H141+H160+H179+H197+H216+H235+H255+H274+H293)/(IF(H25=0,0,1)+IF(H45=0,0,1)+IF(H64=0,0,1)+IF(H84=0,0,1)+IF(H103=0,0,1)+IF(H122=0,0,1)+IF(H141=0,0,1)+IF(H160=0,0,1)+IF(H179=0,0,1)+IF(H197=0,0,1)+IF(H216=0,0,1)+IF(H235=0,0,1)+IF(H255=0,0,1)+IF(H274=0,0,1)+IF(H293=0,0,1))</f>
        <v>46.760000000000005</v>
      </c>
      <c r="I294" s="34">
        <f>(I25+I45+I64+I84+I103+I122+I141+I160+I179+I197+I216+I235+I255+I274+I293)/(IF(I25=0,0,1)+IF(I45=0,0,1)+IF(I64=0,0,1)+IF(I84=0,0,1)+IF(I103=0,0,1)+IF(I122=0,0,1)+IF(I141=0,0,1)+IF(I160=0,0,1)+IF(I179=0,0,1)+IF(I197=0,0,1)+IF(I216=0,0,1)+IF(I235=0,0,1)+IF(I255=0,0,1)+IF(I274=0,0,1)+IF(I293=0,0,1))</f>
        <v>182.85333333333338</v>
      </c>
      <c r="J294" s="34">
        <f>(J25+J45+J64+J84+J103+J122+J141+J160+J179+J197+J216+J235+J255+J274+J293)/(IF(J25=0,0,1)+IF(J45=0,0,1)+IF(J64=0,0,1)+IF(J84=0,0,1)+IF(J103=0,0,1)+IF(J122=0,0,1)+IF(J141=0,0,1)+IF(J160=0,0,1)+IF(J179=0,0,1)+IF(J197=0,0,1)+IF(J216=0,0,1)+IF(J235=0,0,1)+IF(J255=0,0,1)+IF(J274=0,0,1)+IF(J293=0,0,1))</f>
        <v>1326</v>
      </c>
      <c r="K294" s="34"/>
      <c r="L294" s="34">
        <f>(L25+L45+L64+L84+L103+L122+L141+L160+L179+L197+L216+L235+L255+L274+L293)/(IF(L25=0,0,1)+IF(L45=0,0,1)+IF(L64=0,0,1)+IF(L84=0,0,1)+IF(L103=0,0,1)+IF(L122=0,0,1)+IF(L141=0,0,1)+IF(L160=0,0,1)+IF(L179=0,0,1)+IF(L197=0,0,1)+IF(L216=0,0,1)+IF(L235=0,0,1)+IF(L255=0,0,1)+IF(L274=0,0,1)+IF(L293=0,0,1))</f>
        <v>199.08800000000002</v>
      </c>
    </row>
  </sheetData>
  <mergeCells count="19">
    <mergeCell ref="C84:D84"/>
    <mergeCell ref="C103:D103"/>
    <mergeCell ref="C25:D25"/>
    <mergeCell ref="C294:E294"/>
    <mergeCell ref="C122:D122"/>
    <mergeCell ref="C141:D141"/>
    <mergeCell ref="C160:D160"/>
    <mergeCell ref="C179:D179"/>
    <mergeCell ref="C197:D197"/>
    <mergeCell ref="C216:D216"/>
    <mergeCell ref="C235:D235"/>
    <mergeCell ref="C255:D255"/>
    <mergeCell ref="C274:D274"/>
    <mergeCell ref="C293:D293"/>
    <mergeCell ref="C1:E1"/>
    <mergeCell ref="H1:K1"/>
    <mergeCell ref="H2:K2"/>
    <mergeCell ref="C45:D45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</cp:lastModifiedBy>
  <dcterms:created xsi:type="dcterms:W3CDTF">2022-05-16T14:23:56Z</dcterms:created>
  <dcterms:modified xsi:type="dcterms:W3CDTF">2025-02-05T06:51:29Z</dcterms:modified>
</cp:coreProperties>
</file>