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300" windowHeight="5652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0" i="1" l="1"/>
  <c r="A280" i="1"/>
  <c r="B261" i="1"/>
  <c r="A261" i="1"/>
  <c r="B242" i="1"/>
  <c r="A242" i="1"/>
  <c r="B223" i="1"/>
  <c r="A223" i="1"/>
  <c r="B204" i="1"/>
  <c r="A204" i="1"/>
  <c r="B185" i="1"/>
  <c r="A185" i="1"/>
  <c r="B166" i="1"/>
  <c r="A166" i="1"/>
  <c r="B147" i="1"/>
  <c r="A147" i="1"/>
  <c r="B128" i="1" l="1"/>
  <c r="L156" i="1" l="1"/>
  <c r="L51" i="1"/>
  <c r="L42" i="1"/>
  <c r="L241" i="1" l="1"/>
  <c r="F13" i="1" l="1"/>
  <c r="H279" i="1"/>
  <c r="H289" i="1"/>
  <c r="G289" i="1"/>
  <c r="F279" i="1"/>
  <c r="F289" i="1"/>
  <c r="B290" i="1"/>
  <c r="A290" i="1"/>
  <c r="L289" i="1"/>
  <c r="J289" i="1"/>
  <c r="I289" i="1"/>
  <c r="L279" i="1"/>
  <c r="J279" i="1"/>
  <c r="I279" i="1"/>
  <c r="G279" i="1"/>
  <c r="B271" i="1"/>
  <c r="A271" i="1"/>
  <c r="L270" i="1"/>
  <c r="J270" i="1"/>
  <c r="I270" i="1"/>
  <c r="H270" i="1"/>
  <c r="G270" i="1"/>
  <c r="F270" i="1"/>
  <c r="L260" i="1"/>
  <c r="J260" i="1"/>
  <c r="I260" i="1"/>
  <c r="H260" i="1"/>
  <c r="G260" i="1"/>
  <c r="F260" i="1"/>
  <c r="B252" i="1"/>
  <c r="A252" i="1"/>
  <c r="L251" i="1"/>
  <c r="L252" i="1" s="1"/>
  <c r="J251" i="1"/>
  <c r="I251" i="1"/>
  <c r="H251" i="1"/>
  <c r="G251" i="1"/>
  <c r="F251" i="1"/>
  <c r="J241" i="1"/>
  <c r="I241" i="1"/>
  <c r="H241" i="1"/>
  <c r="G241" i="1"/>
  <c r="F241" i="1"/>
  <c r="B233" i="1"/>
  <c r="A233" i="1"/>
  <c r="L232" i="1"/>
  <c r="J232" i="1"/>
  <c r="I232" i="1"/>
  <c r="H232" i="1"/>
  <c r="G232" i="1"/>
  <c r="F232" i="1"/>
  <c r="L222" i="1"/>
  <c r="J222" i="1"/>
  <c r="I222" i="1"/>
  <c r="H222" i="1"/>
  <c r="G222" i="1"/>
  <c r="F222" i="1"/>
  <c r="B214" i="1"/>
  <c r="A214" i="1"/>
  <c r="B195" i="1"/>
  <c r="A195" i="1"/>
  <c r="F203" i="1"/>
  <c r="F213" i="1"/>
  <c r="L290" i="1" l="1"/>
  <c r="J290" i="1"/>
  <c r="I290" i="1"/>
  <c r="H290" i="1"/>
  <c r="G290" i="1"/>
  <c r="F290" i="1"/>
  <c r="J271" i="1"/>
  <c r="L271" i="1"/>
  <c r="G271" i="1"/>
  <c r="F271" i="1"/>
  <c r="I271" i="1"/>
  <c r="H271" i="1"/>
  <c r="J252" i="1"/>
  <c r="F252" i="1"/>
  <c r="G252" i="1"/>
  <c r="I252" i="1"/>
  <c r="H252" i="1"/>
  <c r="L233" i="1"/>
  <c r="J233" i="1"/>
  <c r="G233" i="1"/>
  <c r="F233" i="1"/>
  <c r="I233" i="1"/>
  <c r="H233" i="1"/>
  <c r="F214" i="1"/>
  <c r="L213" i="1"/>
  <c r="J213" i="1"/>
  <c r="I213" i="1"/>
  <c r="H213" i="1"/>
  <c r="G213" i="1"/>
  <c r="L203" i="1"/>
  <c r="J203" i="1"/>
  <c r="I203" i="1"/>
  <c r="H203" i="1"/>
  <c r="G203" i="1"/>
  <c r="F194" i="1"/>
  <c r="I214" i="1" l="1"/>
  <c r="L214" i="1"/>
  <c r="J214" i="1"/>
  <c r="H214" i="1"/>
  <c r="G214" i="1"/>
  <c r="L194" i="1"/>
  <c r="J194" i="1"/>
  <c r="I194" i="1"/>
  <c r="H194" i="1"/>
  <c r="G194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L165" i="1"/>
  <c r="J165" i="1"/>
  <c r="J176" i="1" s="1"/>
  <c r="I165" i="1"/>
  <c r="H165" i="1"/>
  <c r="H176" i="1" s="1"/>
  <c r="G165" i="1"/>
  <c r="F165" i="1"/>
  <c r="F176" i="1" s="1"/>
  <c r="B157" i="1"/>
  <c r="A157" i="1"/>
  <c r="J156" i="1"/>
  <c r="I156" i="1"/>
  <c r="H156" i="1"/>
  <c r="G156" i="1"/>
  <c r="F156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A128" i="1"/>
  <c r="L127" i="1"/>
  <c r="J127" i="1"/>
  <c r="J138" i="1" s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F24" i="1" s="1"/>
  <c r="B14" i="1"/>
  <c r="A14" i="1"/>
  <c r="L13" i="1"/>
  <c r="J13" i="1"/>
  <c r="I13" i="1"/>
  <c r="H13" i="1"/>
  <c r="G13" i="1"/>
  <c r="L176" i="1" l="1"/>
  <c r="L157" i="1"/>
  <c r="G157" i="1"/>
  <c r="I138" i="1"/>
  <c r="H119" i="1"/>
  <c r="F157" i="1"/>
  <c r="I176" i="1"/>
  <c r="J195" i="1"/>
  <c r="I195" i="1"/>
  <c r="L195" i="1"/>
  <c r="H195" i="1"/>
  <c r="G195" i="1"/>
  <c r="L138" i="1"/>
  <c r="G138" i="1"/>
  <c r="L119" i="1"/>
  <c r="G119" i="1"/>
  <c r="J100" i="1"/>
  <c r="G100" i="1"/>
  <c r="L100" i="1"/>
  <c r="H100" i="1"/>
  <c r="F100" i="1"/>
  <c r="F81" i="1"/>
  <c r="L81" i="1"/>
  <c r="J81" i="1"/>
  <c r="G81" i="1"/>
  <c r="L62" i="1"/>
  <c r="J62" i="1"/>
  <c r="I62" i="1"/>
  <c r="H62" i="1"/>
  <c r="F62" i="1"/>
  <c r="L43" i="1"/>
  <c r="J43" i="1"/>
  <c r="H43" i="1"/>
  <c r="G43" i="1"/>
  <c r="I43" i="1"/>
  <c r="I24" i="1"/>
  <c r="L24" i="1"/>
  <c r="L291" i="1" s="1"/>
  <c r="J24" i="1"/>
  <c r="H24" i="1"/>
  <c r="G24" i="1"/>
  <c r="I119" i="1"/>
  <c r="G176" i="1"/>
  <c r="I81" i="1"/>
  <c r="F43" i="1"/>
  <c r="G62" i="1"/>
  <c r="H81" i="1"/>
  <c r="I100" i="1"/>
  <c r="J157" i="1"/>
  <c r="I157" i="1"/>
  <c r="F291" i="1" l="1"/>
  <c r="H291" i="1"/>
  <c r="J291" i="1"/>
  <c r="G291" i="1"/>
  <c r="I291" i="1"/>
</calcChain>
</file>

<file path=xl/sharedStrings.xml><?xml version="1.0" encoding="utf-8"?>
<sst xmlns="http://schemas.openxmlformats.org/spreadsheetml/2006/main" count="607" uniqueCount="226">
  <si>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</si>
  <si>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</si>
  <si>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</si>
  <si>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</si>
  <si>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</si>
  <si>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</si>
  <si>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</si>
  <si>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</si>
  <si>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</si>
  <si>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</si>
  <si>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</si>
  <si>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</si>
  <si>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</si>
  <si>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</si>
  <si>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</si>
  <si>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</si>
  <si>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</si>
  <si>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</si>
  <si>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</si>
  <si>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</si>
  <si>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</si>
  <si>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</si>
  <si>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</si>
  <si>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</si>
  <si>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</si>
  <si>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</si>
  <si>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</si>
  <si>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</si>
  <si>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</si>
  <si>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</si>
  <si>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</si>
  <si>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</si>
  <si>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</si>
  <si>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</si>
  <si>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</si>
  <si>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</si>
  <si>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</si>
  <si>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</si>
  <si>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</si>
  <si>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джемом</t>
  </si>
  <si>
    <t>Чай с сахаром</t>
  </si>
  <si>
    <t>Яйцо вареное</t>
  </si>
  <si>
    <t>Хлеб ржаной</t>
  </si>
  <si>
    <t>2-2004</t>
  </si>
  <si>
    <t>685-2004</t>
  </si>
  <si>
    <t>300-2013</t>
  </si>
  <si>
    <t>458-2006</t>
  </si>
  <si>
    <t>Пюре картофельное</t>
  </si>
  <si>
    <t>520-2004</t>
  </si>
  <si>
    <t>Кисель из свежих ягод</t>
  </si>
  <si>
    <t>505-2013</t>
  </si>
  <si>
    <t>Хлеб пшеничный</t>
  </si>
  <si>
    <t>Бутерброд с сыром</t>
  </si>
  <si>
    <t>3-2004</t>
  </si>
  <si>
    <t>2-блюдо</t>
  </si>
  <si>
    <t>Макаронные изделия отварные</t>
  </si>
  <si>
    <t>516-2004</t>
  </si>
  <si>
    <t>139-2004</t>
  </si>
  <si>
    <t>Компот из кураги</t>
  </si>
  <si>
    <t>638-2004</t>
  </si>
  <si>
    <t>Бутерброд с маслом</t>
  </si>
  <si>
    <t>1-2004</t>
  </si>
  <si>
    <t>365-2004</t>
  </si>
  <si>
    <t>Какао с молоком</t>
  </si>
  <si>
    <t>642-1996</t>
  </si>
  <si>
    <t>70-2006</t>
  </si>
  <si>
    <t>110-2004</t>
  </si>
  <si>
    <t>Гуляш</t>
  </si>
  <si>
    <t>437-2004</t>
  </si>
  <si>
    <t>Каша гречневая вязкая</t>
  </si>
  <si>
    <t>510-2004</t>
  </si>
  <si>
    <t>Компот из урюка</t>
  </si>
  <si>
    <t>Бутерброд горячий с сыром</t>
  </si>
  <si>
    <t>10-2004</t>
  </si>
  <si>
    <t>Чай со смородиной и сахаром</t>
  </si>
  <si>
    <t>сладкое</t>
  </si>
  <si>
    <t>Котлета из мяса</t>
  </si>
  <si>
    <t>451-2004</t>
  </si>
  <si>
    <t>534-2004,520-2004</t>
  </si>
  <si>
    <t>Компот из свежих плодов</t>
  </si>
  <si>
    <t>585-1996</t>
  </si>
  <si>
    <t>Помидоры свежие</t>
  </si>
  <si>
    <t>106-2013</t>
  </si>
  <si>
    <t>Чай с лимоном</t>
  </si>
  <si>
    <t>686-2004</t>
  </si>
  <si>
    <t>34-2004</t>
  </si>
  <si>
    <t>Рис припущенный</t>
  </si>
  <si>
    <t>512-2004</t>
  </si>
  <si>
    <t>Напиток из шиповника</t>
  </si>
  <si>
    <t>705-2004</t>
  </si>
  <si>
    <t>Компот из ягод и яблок</t>
  </si>
  <si>
    <t>513-2013</t>
  </si>
  <si>
    <t>Булгур припущенный</t>
  </si>
  <si>
    <t>Компот из ягод</t>
  </si>
  <si>
    <t>511-2013</t>
  </si>
  <si>
    <t>390-2013</t>
  </si>
  <si>
    <t>Салат из свежих помидоров</t>
  </si>
  <si>
    <t>22-2013</t>
  </si>
  <si>
    <t>Огурцы свежие</t>
  </si>
  <si>
    <t>15/1-2011</t>
  </si>
  <si>
    <t>Каша "Дружба" с маслом</t>
  </si>
  <si>
    <t>260-2013</t>
  </si>
  <si>
    <t>316-2006</t>
  </si>
  <si>
    <t>Запеканка из творога с молоком сгущенным</t>
  </si>
  <si>
    <t>313-2013</t>
  </si>
  <si>
    <t xml:space="preserve">сладкое </t>
  </si>
  <si>
    <t>Йогурт</t>
  </si>
  <si>
    <t>Биточки по-белорусски</t>
  </si>
  <si>
    <t>467-2004</t>
  </si>
  <si>
    <t>Сложный гарнир (капуста тушеная,пюре картофельное)</t>
  </si>
  <si>
    <t xml:space="preserve">гор.напиток </t>
  </si>
  <si>
    <t>Рассольник Ленинградский с мясом и сметаной</t>
  </si>
  <si>
    <t>129-1996</t>
  </si>
  <si>
    <t>Рагу из овощей</t>
  </si>
  <si>
    <t>224-2004</t>
  </si>
  <si>
    <t>директор</t>
  </si>
  <si>
    <t xml:space="preserve">Каша молочная ячневая с маслом </t>
  </si>
  <si>
    <t>311-2004</t>
  </si>
  <si>
    <t>хлеб ржаной</t>
  </si>
  <si>
    <t>Икра свекольная</t>
  </si>
  <si>
    <t>119-2013</t>
  </si>
  <si>
    <t>Рассольник домашний с птицей, со сметаной</t>
  </si>
  <si>
    <t>132-2013</t>
  </si>
  <si>
    <t>Котлета рыбная запеченная</t>
  </si>
  <si>
    <t>388-2004</t>
  </si>
  <si>
    <t xml:space="preserve">фрукт </t>
  </si>
  <si>
    <t>Суп гороховый с гренками ,с мясом</t>
  </si>
  <si>
    <t>Курица запеченная</t>
  </si>
  <si>
    <t>494-2004</t>
  </si>
  <si>
    <t>Суфле творожное со сгущенным молоком</t>
  </si>
  <si>
    <t>54-6гн-2020,2021 Новосибирск</t>
  </si>
  <si>
    <t>Салат "Степной" из разных овощей</t>
  </si>
  <si>
    <t>25-2004</t>
  </si>
  <si>
    <t>Борщ с капустой и картофелем,с мясом со сметаной</t>
  </si>
  <si>
    <t>"Ежики " из мяса с рисом,с соусом</t>
  </si>
  <si>
    <t>Омлет натуральный с маслом,с подгарнировкой</t>
  </si>
  <si>
    <t>284-1996</t>
  </si>
  <si>
    <t>Йогурт молочный полужирный в и/у</t>
  </si>
  <si>
    <t>Винегрет овощной с фасолью</t>
  </si>
  <si>
    <t>76-2013</t>
  </si>
  <si>
    <t>Суп-лапша домашняя с курой</t>
  </si>
  <si>
    <t>148-2004</t>
  </si>
  <si>
    <t>Сложный гарнир( капуста тушеная,пюре картофельное)</t>
  </si>
  <si>
    <t>Компот из сухофруктов</t>
  </si>
  <si>
    <t>639-2004</t>
  </si>
  <si>
    <t>Жаркое из птицы</t>
  </si>
  <si>
    <t>448-1996</t>
  </si>
  <si>
    <t xml:space="preserve">Хлеб ржаной </t>
  </si>
  <si>
    <t>Салат "Зимний"</t>
  </si>
  <si>
    <t>32/1-2011</t>
  </si>
  <si>
    <t>Яблоки свежие</t>
  </si>
  <si>
    <t>Мандарины свежие</t>
  </si>
  <si>
    <t xml:space="preserve">Огурцы свежие </t>
  </si>
  <si>
    <t>Бананы свежие</t>
  </si>
  <si>
    <t>Апельсины свежие</t>
  </si>
  <si>
    <t>Свекольник с мясными фрикадельками,со сметаной</t>
  </si>
  <si>
    <t>Горбуша запеченная со сметаной и сыром</t>
  </si>
  <si>
    <t>341-2013</t>
  </si>
  <si>
    <t>Каша пшенная молочная с маслом</t>
  </si>
  <si>
    <t>267-2013</t>
  </si>
  <si>
    <t>Шоколадный напиток</t>
  </si>
  <si>
    <t>621-2013</t>
  </si>
  <si>
    <t>Салат из свежих помидоров с кукурузой консервированной</t>
  </si>
  <si>
    <t>23-2013</t>
  </si>
  <si>
    <t>Жаркое по-домашнему</t>
  </si>
  <si>
    <t>436-2004</t>
  </si>
  <si>
    <t>Биточки рыбные</t>
  </si>
  <si>
    <t>345-2013</t>
  </si>
  <si>
    <t>Салат "Овощной"</t>
  </si>
  <si>
    <t>16/1-2011</t>
  </si>
  <si>
    <t>Борщ "Сибирский" с мясными фрикадельками со сметаной</t>
  </si>
  <si>
    <t>111-2004</t>
  </si>
  <si>
    <t>Фрикассе из птицы</t>
  </si>
  <si>
    <t>493-2004</t>
  </si>
  <si>
    <t>Салат картофельный с солеными огурцами и зеленым горошком</t>
  </si>
  <si>
    <t>75-2013</t>
  </si>
  <si>
    <t>Щи из свежей капусты с картофелем с мясными фрикадельками, со сметаной</t>
  </si>
  <si>
    <t>124-2004</t>
  </si>
  <si>
    <t>Колобки мясо-картофельные с соусом</t>
  </si>
  <si>
    <t>Запеканка "Царская" из творога с молоком сгущенным</t>
  </si>
  <si>
    <t>10/5-2011</t>
  </si>
  <si>
    <t>54-6-2020-2021,Новосибирск</t>
  </si>
  <si>
    <t>Салат из свеклы с сыром</t>
  </si>
  <si>
    <t>55-2013</t>
  </si>
  <si>
    <t>Суп с картофелем и крупой, с мясом</t>
  </si>
  <si>
    <t>16/2-2011</t>
  </si>
  <si>
    <t>Рулет с луком и яйцом</t>
  </si>
  <si>
    <t>458-2004</t>
  </si>
  <si>
    <t>Рагу овощное</t>
  </si>
  <si>
    <t>541-2004</t>
  </si>
  <si>
    <t>Плов из птицы</t>
  </si>
  <si>
    <t>406-2013</t>
  </si>
  <si>
    <t>Кофейный напиток</t>
  </si>
  <si>
    <t>690-2004</t>
  </si>
  <si>
    <t>Запеканка картофельная с мясом отварным, с маслом</t>
  </si>
  <si>
    <t>157-2004</t>
  </si>
  <si>
    <t>Борщ с капустой и картофелем, с мясом, со сметаной</t>
  </si>
  <si>
    <t>Бефстроганов из отварной говядины</t>
  </si>
  <si>
    <t>54-1м-2020,2021 Новосибирск</t>
  </si>
  <si>
    <t>Биточки рубленные из птицы запеченные с соусом сметанным с томатом</t>
  </si>
  <si>
    <t>498-2004,601-2004</t>
  </si>
  <si>
    <t>54-22г-2020,Новосибирск</t>
  </si>
  <si>
    <t>Салат "Несвижский"</t>
  </si>
  <si>
    <t>63-2004</t>
  </si>
  <si>
    <t>Котлета по-хлыновски</t>
  </si>
  <si>
    <t>454-2004</t>
  </si>
  <si>
    <t>Икра морковная</t>
  </si>
  <si>
    <t>Рыба запеченная в сухарной корочке с маслом</t>
  </si>
  <si>
    <t>6/7-2011</t>
  </si>
  <si>
    <t>Картофель толченный по-деревенски</t>
  </si>
  <si>
    <t>208-2013</t>
  </si>
  <si>
    <t>Биточки из мяса с соусом сметанным с томатом и луком</t>
  </si>
  <si>
    <t>451-2004,602-2004</t>
  </si>
  <si>
    <t>Кондитерское изделие пром.производства</t>
  </si>
  <si>
    <t>Салат из свеклы с яблоками и зеленым горошком</t>
  </si>
  <si>
    <t>60-2013</t>
  </si>
  <si>
    <t>Суп-лапша домашняя с курицей</t>
  </si>
  <si>
    <t>Тефтели рыбные с маслом</t>
  </si>
  <si>
    <t>349-2013</t>
  </si>
  <si>
    <t>Суп крестьянский с крупой с м/ф, со сметаной</t>
  </si>
  <si>
    <t>134-2004</t>
  </si>
  <si>
    <t>Свекольник на мясном бульоне со сметаной</t>
  </si>
  <si>
    <t>Суп гороховый с гренками, с мясом</t>
  </si>
  <si>
    <t xml:space="preserve"> </t>
  </si>
  <si>
    <t>МАОУ СОШ №1  г.Советский</t>
  </si>
  <si>
    <t>Муравлёв И.В.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</si>
</sst>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49" fontId="5" fillId="2" borderId="15" xfId="0" applyNumberFormat="1" applyFont="1" applyFill="1" applyBorder="1" applyAlignment="1" applyProtection="1">
      <alignment horizontal="center" vertical="top" wrapText="1"/>
      <protection locked="0"/>
    </xf>
    <xf numFmtId="2" fontId="5" fillId="2" borderId="1" xfId="0" applyNumberFormat="1" applyFont="1" applyFill="1" applyBorder="1" applyAlignment="1" applyProtection="1">
      <alignment horizontal="center" vertical="top" wrapText="1"/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5" fillId="0" borderId="2" xfId="0" applyNumberFormat="1" applyFont="1" applyBorder="1" applyAlignment="1">
      <alignment horizontal="center" vertical="top" wrapText="1"/>
    </xf>
    <xf numFmtId="164" fontId="5" fillId="2" borderId="2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2" borderId="2" xfId="0" applyFont="1" applyFill="1" applyBorder="1" applyProtection="1">
      <protection locked="0"/>
    </xf>
    <xf numFmtId="0" fontId="3" fillId="0" borderId="2" xfId="0" applyFont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164" fontId="5" fillId="0" borderId="10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164" fontId="5" fillId="0" borderId="2" xfId="0" applyNumberFormat="1" applyFont="1" applyBorder="1" applyAlignment="1">
      <alignment horizontal="center" vertical="top" wrapText="1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1"/>
  <sheetViews>
    <sheetView tabSelected="1" zoomScale="80" zoomScaleNormal="80" workbookViewId="0">
      <pane xSplit="4" ySplit="5" topLeftCell="E25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2" style="1" customWidth="1"/>
    <col min="5" max="5" width="52.5546875" style="2" customWidth="1"/>
    <col min="6" max="6" width="10.109375" style="2" customWidth="1"/>
    <col min="7" max="7" width="10" style="2" customWidth="1"/>
    <col min="8" max="8" width="9.109375" style="2" customWidth="1"/>
    <col min="9" max="9" width="7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3" t="s">
        <v>224</v>
      </c>
      <c r="D1" s="74"/>
      <c r="E1" s="74"/>
      <c r="F1" s="12" t="s">
        <v>16</v>
      </c>
      <c r="G1" s="2" t="s">
        <v>17</v>
      </c>
      <c r="H1" s="75" t="s">
        <v>115</v>
      </c>
      <c r="I1" s="75"/>
      <c r="J1" s="75"/>
      <c r="K1" s="75"/>
    </row>
    <row r="2" spans="1:12" ht="17.399999999999999" x14ac:dyDescent="0.25">
      <c r="A2" s="35" t="s">
        <v>6</v>
      </c>
      <c r="C2" s="2"/>
      <c r="G2" s="2" t="s">
        <v>18</v>
      </c>
      <c r="H2" s="75" t="s">
        <v>225</v>
      </c>
      <c r="I2" s="75"/>
      <c r="J2" s="75"/>
      <c r="K2" s="7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12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26</v>
      </c>
      <c r="E6" s="39" t="s">
        <v>72</v>
      </c>
      <c r="F6" s="40">
        <v>60</v>
      </c>
      <c r="G6" s="63">
        <v>5.8</v>
      </c>
      <c r="H6" s="40">
        <v>6.4</v>
      </c>
      <c r="I6" s="40">
        <v>7.9</v>
      </c>
      <c r="J6" s="40">
        <v>112</v>
      </c>
      <c r="K6" s="51" t="s">
        <v>73</v>
      </c>
      <c r="L6" s="52">
        <v>18.350000000000001</v>
      </c>
    </row>
    <row r="7" spans="1:12" ht="14.4" x14ac:dyDescent="0.3">
      <c r="A7" s="23"/>
      <c r="B7" s="15"/>
      <c r="C7" s="11"/>
      <c r="D7" s="5" t="s">
        <v>21</v>
      </c>
      <c r="E7" s="42" t="s">
        <v>116</v>
      </c>
      <c r="F7" s="43">
        <v>205</v>
      </c>
      <c r="G7" s="55">
        <v>7.2</v>
      </c>
      <c r="H7" s="55">
        <v>9.1</v>
      </c>
      <c r="I7" s="55">
        <v>25.2</v>
      </c>
      <c r="J7" s="43">
        <v>212</v>
      </c>
      <c r="K7" s="44" t="s">
        <v>117</v>
      </c>
      <c r="L7" s="43">
        <v>25.87</v>
      </c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55">
        <v>0.2</v>
      </c>
      <c r="H8" s="55">
        <v>0</v>
      </c>
      <c r="I8" s="55">
        <v>15</v>
      </c>
      <c r="J8" s="43">
        <v>61</v>
      </c>
      <c r="K8" s="44" t="s">
        <v>44</v>
      </c>
      <c r="L8" s="53">
        <v>1.92</v>
      </c>
    </row>
    <row r="9" spans="1:12" ht="14.4" x14ac:dyDescent="0.3">
      <c r="A9" s="23"/>
      <c r="B9" s="15"/>
      <c r="C9" s="11"/>
      <c r="D9" s="7" t="s">
        <v>26</v>
      </c>
      <c r="E9" s="42" t="s">
        <v>41</v>
      </c>
      <c r="F9" s="43">
        <v>60</v>
      </c>
      <c r="G9" s="55">
        <v>5.0999999999999996</v>
      </c>
      <c r="H9" s="55">
        <v>4.0999999999999996</v>
      </c>
      <c r="I9" s="55">
        <v>0.3</v>
      </c>
      <c r="J9" s="43">
        <v>58</v>
      </c>
      <c r="K9" s="44" t="s">
        <v>45</v>
      </c>
      <c r="L9" s="43">
        <v>7.83</v>
      </c>
    </row>
    <row r="10" spans="1:12" ht="14.4" x14ac:dyDescent="0.3">
      <c r="A10" s="23"/>
      <c r="B10" s="15"/>
      <c r="C10" s="11"/>
      <c r="D10" s="7" t="s">
        <v>23</v>
      </c>
      <c r="E10" s="42" t="s">
        <v>118</v>
      </c>
      <c r="F10" s="43">
        <v>20</v>
      </c>
      <c r="G10" s="55">
        <v>0.7</v>
      </c>
      <c r="H10" s="55">
        <v>0.1</v>
      </c>
      <c r="I10" s="55">
        <v>9.4</v>
      </c>
      <c r="J10" s="43">
        <v>41</v>
      </c>
      <c r="K10" s="44"/>
      <c r="L10" s="43">
        <v>1.23</v>
      </c>
    </row>
    <row r="11" spans="1:12" ht="14.4" x14ac:dyDescent="0.3">
      <c r="A11" s="23"/>
      <c r="B11" s="15"/>
      <c r="C11" s="11"/>
      <c r="D11" s="7" t="s">
        <v>24</v>
      </c>
      <c r="E11" s="42" t="s">
        <v>150</v>
      </c>
      <c r="F11" s="43">
        <v>150</v>
      </c>
      <c r="G11" s="55">
        <v>0.6</v>
      </c>
      <c r="H11" s="55">
        <v>0</v>
      </c>
      <c r="I11" s="55">
        <v>21.6</v>
      </c>
      <c r="J11" s="43">
        <v>89</v>
      </c>
      <c r="K11" s="44" t="s">
        <v>46</v>
      </c>
      <c r="L11" s="53">
        <v>27.8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695</v>
      </c>
      <c r="G13" s="54">
        <f t="shared" ref="G13:J13" si="0">SUM(G6:G12)</f>
        <v>19.599999999999998</v>
      </c>
      <c r="H13" s="54">
        <f t="shared" si="0"/>
        <v>19.700000000000003</v>
      </c>
      <c r="I13" s="54">
        <f t="shared" si="0"/>
        <v>79.400000000000006</v>
      </c>
      <c r="J13" s="19">
        <f t="shared" si="0"/>
        <v>573</v>
      </c>
      <c r="K13" s="25"/>
      <c r="L13" s="54">
        <f t="shared" ref="L13" si="1">SUM(L6:L12)</f>
        <v>83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119</v>
      </c>
      <c r="F14" s="43">
        <v>60</v>
      </c>
      <c r="G14" s="55">
        <v>1.4</v>
      </c>
      <c r="H14" s="55">
        <v>4.9000000000000004</v>
      </c>
      <c r="I14" s="55">
        <v>6.3</v>
      </c>
      <c r="J14" s="43">
        <v>75</v>
      </c>
      <c r="K14" s="44" t="s">
        <v>120</v>
      </c>
      <c r="L14" s="53">
        <v>12.5</v>
      </c>
    </row>
    <row r="15" spans="1:12" ht="14.4" x14ac:dyDescent="0.3">
      <c r="A15" s="23"/>
      <c r="B15" s="15"/>
      <c r="C15" s="11"/>
      <c r="D15" s="7" t="s">
        <v>27</v>
      </c>
      <c r="E15" s="42" t="s">
        <v>121</v>
      </c>
      <c r="F15" s="43">
        <v>265</v>
      </c>
      <c r="G15" s="55">
        <v>5.9</v>
      </c>
      <c r="H15" s="55">
        <v>6.3</v>
      </c>
      <c r="I15" s="55">
        <v>12.8</v>
      </c>
      <c r="J15" s="43">
        <v>132</v>
      </c>
      <c r="K15" s="44" t="s">
        <v>122</v>
      </c>
      <c r="L15" s="53">
        <v>22.9</v>
      </c>
    </row>
    <row r="16" spans="1:12" ht="14.4" x14ac:dyDescent="0.3">
      <c r="A16" s="23"/>
      <c r="B16" s="15"/>
      <c r="C16" s="11"/>
      <c r="D16" s="7" t="s">
        <v>28</v>
      </c>
      <c r="E16" s="42" t="s">
        <v>67</v>
      </c>
      <c r="F16" s="43">
        <v>100</v>
      </c>
      <c r="G16" s="55">
        <v>9.1</v>
      </c>
      <c r="H16" s="55">
        <v>7.5</v>
      </c>
      <c r="I16" s="55">
        <v>3.4</v>
      </c>
      <c r="J16" s="43">
        <v>118</v>
      </c>
      <c r="K16" s="56" t="s">
        <v>68</v>
      </c>
      <c r="L16" s="43">
        <v>57.07</v>
      </c>
    </row>
    <row r="17" spans="1:12" ht="14.4" x14ac:dyDescent="0.3">
      <c r="A17" s="23"/>
      <c r="B17" s="15"/>
      <c r="C17" s="11"/>
      <c r="D17" s="7" t="s">
        <v>29</v>
      </c>
      <c r="E17" s="42" t="s">
        <v>86</v>
      </c>
      <c r="F17" s="43">
        <v>150</v>
      </c>
      <c r="G17" s="55">
        <v>3.5</v>
      </c>
      <c r="H17" s="55">
        <v>3.1</v>
      </c>
      <c r="I17" s="55">
        <v>25.4</v>
      </c>
      <c r="J17" s="43">
        <v>144</v>
      </c>
      <c r="K17" s="44" t="s">
        <v>87</v>
      </c>
      <c r="L17" s="43">
        <v>10.28</v>
      </c>
    </row>
    <row r="18" spans="1:12" ht="14.4" x14ac:dyDescent="0.3">
      <c r="A18" s="23"/>
      <c r="B18" s="15"/>
      <c r="C18" s="11"/>
      <c r="D18" s="7" t="s">
        <v>30</v>
      </c>
      <c r="E18" s="42" t="s">
        <v>49</v>
      </c>
      <c r="F18" s="43">
        <v>200</v>
      </c>
      <c r="G18" s="55">
        <v>0.3</v>
      </c>
      <c r="H18" s="55">
        <v>0.2</v>
      </c>
      <c r="I18" s="55">
        <v>21.5</v>
      </c>
      <c r="J18" s="43">
        <v>89</v>
      </c>
      <c r="K18" s="44" t="s">
        <v>50</v>
      </c>
      <c r="L18" s="53">
        <v>16.2</v>
      </c>
    </row>
    <row r="19" spans="1:12" ht="14.4" x14ac:dyDescent="0.3">
      <c r="A19" s="23"/>
      <c r="B19" s="15"/>
      <c r="C19" s="11"/>
      <c r="D19" s="7" t="s">
        <v>31</v>
      </c>
      <c r="E19" s="42" t="s">
        <v>51</v>
      </c>
      <c r="F19" s="43">
        <v>50</v>
      </c>
      <c r="G19" s="55">
        <v>2.5</v>
      </c>
      <c r="H19" s="55">
        <v>0.7</v>
      </c>
      <c r="I19" s="55">
        <v>20.3</v>
      </c>
      <c r="J19" s="43">
        <v>97</v>
      </c>
      <c r="K19" s="44"/>
      <c r="L19" s="43">
        <v>3.21</v>
      </c>
    </row>
    <row r="20" spans="1:12" ht="14.4" x14ac:dyDescent="0.3">
      <c r="A20" s="23"/>
      <c r="B20" s="15"/>
      <c r="C20" s="11"/>
      <c r="D20" s="7" t="s">
        <v>32</v>
      </c>
      <c r="E20" s="42" t="s">
        <v>42</v>
      </c>
      <c r="F20" s="43">
        <v>30</v>
      </c>
      <c r="G20" s="55">
        <v>1.1000000000000001</v>
      </c>
      <c r="H20" s="55">
        <v>0.2</v>
      </c>
      <c r="I20" s="55">
        <v>14.1</v>
      </c>
      <c r="J20" s="43">
        <v>62</v>
      </c>
      <c r="K20" s="44"/>
      <c r="L20" s="43">
        <v>1.84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855</v>
      </c>
      <c r="G23" s="19">
        <f t="shared" ref="G23:J23" si="2">SUM(G14:G22)</f>
        <v>23.8</v>
      </c>
      <c r="H23" s="19">
        <f t="shared" si="2"/>
        <v>22.9</v>
      </c>
      <c r="I23" s="19">
        <f t="shared" si="2"/>
        <v>103.8</v>
      </c>
      <c r="J23" s="19">
        <f t="shared" si="2"/>
        <v>717</v>
      </c>
      <c r="K23" s="25"/>
      <c r="L23" s="19">
        <f t="shared" ref="L23" si="3">SUM(L14:L22)</f>
        <v>124</v>
      </c>
    </row>
    <row r="24" spans="1:12" ht="14.4" x14ac:dyDescent="0.2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1550</v>
      </c>
      <c r="G24" s="32">
        <f t="shared" ref="G24:J24" si="4">G13+G23</f>
        <v>43.4</v>
      </c>
      <c r="H24" s="32">
        <f t="shared" si="4"/>
        <v>42.6</v>
      </c>
      <c r="I24" s="32">
        <f t="shared" si="4"/>
        <v>183.2</v>
      </c>
      <c r="J24" s="32">
        <f t="shared" si="4"/>
        <v>1290</v>
      </c>
      <c r="K24" s="32"/>
      <c r="L24" s="32">
        <f t="shared" ref="L24" si="5">L13+L23</f>
        <v>207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26</v>
      </c>
      <c r="E25" s="39" t="s">
        <v>52</v>
      </c>
      <c r="F25" s="40">
        <v>60</v>
      </c>
      <c r="G25" s="63">
        <v>5.3</v>
      </c>
      <c r="H25" s="40">
        <v>3.7</v>
      </c>
      <c r="I25" s="40">
        <v>7.2</v>
      </c>
      <c r="J25" s="40">
        <v>83</v>
      </c>
      <c r="K25" s="51" t="s">
        <v>53</v>
      </c>
      <c r="L25" s="40">
        <v>11.35</v>
      </c>
    </row>
    <row r="26" spans="1:12" ht="14.4" x14ac:dyDescent="0.3">
      <c r="A26" s="14"/>
      <c r="B26" s="15"/>
      <c r="C26" s="11"/>
      <c r="D26" s="6" t="s">
        <v>54</v>
      </c>
      <c r="E26" s="42" t="s">
        <v>123</v>
      </c>
      <c r="F26" s="43">
        <v>90</v>
      </c>
      <c r="G26" s="43">
        <v>9.3000000000000007</v>
      </c>
      <c r="H26" s="43">
        <v>8.3000000000000007</v>
      </c>
      <c r="I26" s="43">
        <v>11.6</v>
      </c>
      <c r="J26" s="43">
        <v>158</v>
      </c>
      <c r="K26" s="44" t="s">
        <v>124</v>
      </c>
      <c r="L26" s="43">
        <v>29.74</v>
      </c>
    </row>
    <row r="27" spans="1:12" ht="14.4" x14ac:dyDescent="0.3">
      <c r="A27" s="14"/>
      <c r="B27" s="15"/>
      <c r="C27" s="11"/>
      <c r="D27" s="7" t="s">
        <v>29</v>
      </c>
      <c r="E27" s="42" t="s">
        <v>47</v>
      </c>
      <c r="F27" s="43">
        <v>150</v>
      </c>
      <c r="G27" s="43">
        <v>3.3</v>
      </c>
      <c r="H27" s="43">
        <v>4.4000000000000004</v>
      </c>
      <c r="I27" s="43">
        <v>23.5</v>
      </c>
      <c r="J27" s="43">
        <v>147</v>
      </c>
      <c r="K27" s="44" t="s">
        <v>48</v>
      </c>
      <c r="L27" s="53">
        <v>14.25</v>
      </c>
    </row>
    <row r="28" spans="1:12" ht="14.4" x14ac:dyDescent="0.3">
      <c r="A28" s="14"/>
      <c r="B28" s="15"/>
      <c r="C28" s="11"/>
      <c r="D28" s="7" t="s">
        <v>22</v>
      </c>
      <c r="E28" s="42" t="s">
        <v>83</v>
      </c>
      <c r="F28" s="43">
        <v>207</v>
      </c>
      <c r="G28" s="43">
        <v>0.3</v>
      </c>
      <c r="H28" s="55">
        <v>0</v>
      </c>
      <c r="I28" s="43">
        <v>15.2</v>
      </c>
      <c r="J28" s="43">
        <v>62</v>
      </c>
      <c r="K28" s="44" t="s">
        <v>84</v>
      </c>
      <c r="L28" s="43">
        <v>3.12</v>
      </c>
    </row>
    <row r="29" spans="1:12" ht="14.4" x14ac:dyDescent="0.3">
      <c r="A29" s="14"/>
      <c r="B29" s="15"/>
      <c r="C29" s="11"/>
      <c r="D29" s="7" t="s">
        <v>32</v>
      </c>
      <c r="E29" s="42" t="s">
        <v>42</v>
      </c>
      <c r="F29" s="43">
        <v>20</v>
      </c>
      <c r="G29" s="43">
        <v>0.7</v>
      </c>
      <c r="H29" s="43">
        <v>0.1</v>
      </c>
      <c r="I29" s="55">
        <v>9.4</v>
      </c>
      <c r="J29" s="43">
        <v>41</v>
      </c>
      <c r="K29" s="44"/>
      <c r="L29" s="53">
        <v>1.23</v>
      </c>
    </row>
    <row r="30" spans="1:12" ht="14.4" x14ac:dyDescent="0.3">
      <c r="A30" s="14"/>
      <c r="B30" s="15"/>
      <c r="C30" s="11"/>
      <c r="D30" s="6" t="s">
        <v>125</v>
      </c>
      <c r="E30" s="42" t="s">
        <v>151</v>
      </c>
      <c r="F30" s="43">
        <v>100</v>
      </c>
      <c r="G30" s="43">
        <v>0.4</v>
      </c>
      <c r="H30" s="55">
        <v>0</v>
      </c>
      <c r="I30" s="43">
        <v>14.4</v>
      </c>
      <c r="J30" s="43">
        <v>59</v>
      </c>
      <c r="K30" s="44" t="s">
        <v>46</v>
      </c>
      <c r="L30" s="43">
        <v>23.31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627</v>
      </c>
      <c r="G32" s="19">
        <f t="shared" ref="G32" si="6">SUM(G25:G31)</f>
        <v>19.3</v>
      </c>
      <c r="H32" s="19">
        <f t="shared" ref="H32" si="7">SUM(H25:H31)</f>
        <v>16.5</v>
      </c>
      <c r="I32" s="19">
        <f t="shared" ref="I32" si="8">SUM(I25:I31)</f>
        <v>81.300000000000011</v>
      </c>
      <c r="J32" s="19">
        <f t="shared" ref="J32:L32" si="9">SUM(J25:J31)</f>
        <v>550</v>
      </c>
      <c r="K32" s="25"/>
      <c r="L32" s="19">
        <f t="shared" si="9"/>
        <v>82.999999999999986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152</v>
      </c>
      <c r="F33" s="43">
        <v>60</v>
      </c>
      <c r="G33" s="43">
        <v>0.5</v>
      </c>
      <c r="H33" s="43">
        <v>0.1</v>
      </c>
      <c r="I33" s="43">
        <v>1.3</v>
      </c>
      <c r="J33" s="43">
        <v>8</v>
      </c>
      <c r="K33" s="44" t="s">
        <v>65</v>
      </c>
      <c r="L33" s="43">
        <v>12.56</v>
      </c>
    </row>
    <row r="34" spans="1:12" ht="14.4" x14ac:dyDescent="0.3">
      <c r="A34" s="14"/>
      <c r="B34" s="15"/>
      <c r="C34" s="11"/>
      <c r="D34" s="7" t="s">
        <v>27</v>
      </c>
      <c r="E34" s="42" t="s">
        <v>126</v>
      </c>
      <c r="F34" s="43">
        <v>280</v>
      </c>
      <c r="G34" s="43">
        <v>5.0999999999999996</v>
      </c>
      <c r="H34" s="43">
        <v>4.8</v>
      </c>
      <c r="I34" s="43">
        <v>30.2</v>
      </c>
      <c r="J34" s="43">
        <v>184</v>
      </c>
      <c r="K34" s="44" t="s">
        <v>57</v>
      </c>
      <c r="L34" s="43">
        <v>23.61</v>
      </c>
    </row>
    <row r="35" spans="1:12" ht="14.4" x14ac:dyDescent="0.3">
      <c r="A35" s="14"/>
      <c r="B35" s="15"/>
      <c r="C35" s="11"/>
      <c r="D35" s="7" t="s">
        <v>28</v>
      </c>
      <c r="E35" s="42" t="s">
        <v>127</v>
      </c>
      <c r="F35" s="43">
        <v>90</v>
      </c>
      <c r="G35" s="43">
        <v>12.6</v>
      </c>
      <c r="H35" s="43">
        <v>13.6</v>
      </c>
      <c r="I35" s="43">
        <v>0.6</v>
      </c>
      <c r="J35" s="43">
        <v>175</v>
      </c>
      <c r="K35" s="44" t="s">
        <v>128</v>
      </c>
      <c r="L35" s="43">
        <v>50.73</v>
      </c>
    </row>
    <row r="36" spans="1:12" ht="14.4" x14ac:dyDescent="0.3">
      <c r="A36" s="14"/>
      <c r="B36" s="15"/>
      <c r="C36" s="11"/>
      <c r="D36" s="7" t="s">
        <v>29</v>
      </c>
      <c r="E36" s="42" t="s">
        <v>113</v>
      </c>
      <c r="F36" s="43">
        <v>150</v>
      </c>
      <c r="G36" s="43">
        <v>4.5</v>
      </c>
      <c r="H36" s="43">
        <v>8.9</v>
      </c>
      <c r="I36" s="43">
        <v>19.2</v>
      </c>
      <c r="J36" s="43">
        <v>175</v>
      </c>
      <c r="K36" s="57" t="s">
        <v>114</v>
      </c>
      <c r="L36" s="53">
        <v>14.1</v>
      </c>
    </row>
    <row r="37" spans="1:12" ht="14.4" x14ac:dyDescent="0.3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0.8</v>
      </c>
      <c r="H37" s="55">
        <v>0</v>
      </c>
      <c r="I37" s="43">
        <v>27.2</v>
      </c>
      <c r="J37" s="43">
        <v>112</v>
      </c>
      <c r="K37" s="44" t="s">
        <v>59</v>
      </c>
      <c r="L37" s="53">
        <v>19.2</v>
      </c>
    </row>
    <row r="38" spans="1:12" ht="14.4" x14ac:dyDescent="0.3">
      <c r="A38" s="14"/>
      <c r="B38" s="15"/>
      <c r="C38" s="11"/>
      <c r="D38" s="7" t="s">
        <v>31</v>
      </c>
      <c r="E38" s="42" t="s">
        <v>51</v>
      </c>
      <c r="F38" s="43">
        <v>40</v>
      </c>
      <c r="G38" s="55">
        <v>2</v>
      </c>
      <c r="H38" s="43">
        <v>0.6</v>
      </c>
      <c r="I38" s="43">
        <v>16.2</v>
      </c>
      <c r="J38" s="43">
        <v>78</v>
      </c>
      <c r="K38" s="44"/>
      <c r="L38" s="43">
        <v>2.57</v>
      </c>
    </row>
    <row r="39" spans="1:12" ht="14.4" x14ac:dyDescent="0.3">
      <c r="A39" s="14"/>
      <c r="B39" s="15"/>
      <c r="C39" s="11"/>
      <c r="D39" s="7" t="s">
        <v>32</v>
      </c>
      <c r="E39" s="42" t="s">
        <v>42</v>
      </c>
      <c r="F39" s="43">
        <v>20</v>
      </c>
      <c r="G39" s="43">
        <v>0.7</v>
      </c>
      <c r="H39" s="43">
        <v>0.1</v>
      </c>
      <c r="I39" s="43">
        <v>9.4</v>
      </c>
      <c r="J39" s="43">
        <v>41</v>
      </c>
      <c r="K39" s="44"/>
      <c r="L39" s="43">
        <v>1.23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26.2</v>
      </c>
      <c r="H42" s="19">
        <f t="shared" ref="H42" si="11">SUM(H33:H41)</f>
        <v>28.1</v>
      </c>
      <c r="I42" s="19">
        <f t="shared" ref="I42" si="12">SUM(I33:I41)</f>
        <v>104.10000000000001</v>
      </c>
      <c r="J42" s="19">
        <f t="shared" ref="J42" si="13">SUM(J33:J41)</f>
        <v>773</v>
      </c>
      <c r="K42" s="25"/>
      <c r="L42" s="19">
        <f>SUM(L33:L41)</f>
        <v>124</v>
      </c>
    </row>
    <row r="43" spans="1:12" ht="15.75" customHeight="1" x14ac:dyDescent="0.25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1467</v>
      </c>
      <c r="G43" s="32">
        <f t="shared" ref="G43" si="14">G32+G42</f>
        <v>45.5</v>
      </c>
      <c r="H43" s="32">
        <f t="shared" ref="H43" si="15">H32+H42</f>
        <v>44.6</v>
      </c>
      <c r="I43" s="32">
        <f t="shared" ref="I43" si="16">I32+I42</f>
        <v>185.40000000000003</v>
      </c>
      <c r="J43" s="32">
        <f t="shared" ref="J43:L43" si="17">J32+J42</f>
        <v>1323</v>
      </c>
      <c r="K43" s="32"/>
      <c r="L43" s="32">
        <f t="shared" si="17"/>
        <v>207</v>
      </c>
    </row>
    <row r="44" spans="1:12" ht="14.4" x14ac:dyDescent="0.3">
      <c r="A44" s="20">
        <v>1</v>
      </c>
      <c r="B44" s="21">
        <v>3</v>
      </c>
      <c r="C44" s="22" t="s">
        <v>20</v>
      </c>
      <c r="D44" s="58" t="s">
        <v>26</v>
      </c>
      <c r="E44" s="39" t="s">
        <v>60</v>
      </c>
      <c r="F44" s="40">
        <v>60</v>
      </c>
      <c r="G44" s="40">
        <v>2.2999999999999998</v>
      </c>
      <c r="H44" s="40">
        <v>7.4</v>
      </c>
      <c r="I44" s="40">
        <v>14.5</v>
      </c>
      <c r="J44" s="40">
        <v>134</v>
      </c>
      <c r="K44" s="51" t="s">
        <v>61</v>
      </c>
      <c r="L44" s="52">
        <v>14.8</v>
      </c>
    </row>
    <row r="45" spans="1:12" ht="14.4" x14ac:dyDescent="0.3">
      <c r="A45" s="23"/>
      <c r="B45" s="15"/>
      <c r="C45" s="11"/>
      <c r="D45" s="64" t="s">
        <v>21</v>
      </c>
      <c r="E45" s="42" t="s">
        <v>129</v>
      </c>
      <c r="F45" s="43">
        <v>200</v>
      </c>
      <c r="G45" s="43">
        <v>16.2</v>
      </c>
      <c r="H45" s="43">
        <v>13.9</v>
      </c>
      <c r="I45" s="55">
        <v>27</v>
      </c>
      <c r="J45" s="43">
        <v>298</v>
      </c>
      <c r="K45" s="44" t="s">
        <v>62</v>
      </c>
      <c r="L45" s="43">
        <v>47.42</v>
      </c>
    </row>
    <row r="46" spans="1:12" ht="30.6" x14ac:dyDescent="0.3">
      <c r="A46" s="23"/>
      <c r="B46" s="15"/>
      <c r="C46" s="11"/>
      <c r="D46" s="7" t="s">
        <v>22</v>
      </c>
      <c r="E46" s="42" t="s">
        <v>74</v>
      </c>
      <c r="F46" s="43">
        <v>200</v>
      </c>
      <c r="G46" s="43">
        <v>0.3</v>
      </c>
      <c r="H46" s="55">
        <v>0</v>
      </c>
      <c r="I46" s="43">
        <v>12.3</v>
      </c>
      <c r="J46" s="43">
        <v>50</v>
      </c>
      <c r="K46" s="57" t="s">
        <v>130</v>
      </c>
      <c r="L46" s="43">
        <v>6.85</v>
      </c>
    </row>
    <row r="47" spans="1:12" ht="14.4" x14ac:dyDescent="0.3">
      <c r="A47" s="23"/>
      <c r="B47" s="15"/>
      <c r="C47" s="11"/>
      <c r="D47" s="7" t="s">
        <v>24</v>
      </c>
      <c r="E47" s="42" t="s">
        <v>153</v>
      </c>
      <c r="F47" s="43">
        <v>100</v>
      </c>
      <c r="G47" s="43">
        <v>0.4</v>
      </c>
      <c r="H47" s="55">
        <v>0</v>
      </c>
      <c r="I47" s="43">
        <v>14.4</v>
      </c>
      <c r="J47" s="43">
        <v>59</v>
      </c>
      <c r="K47" s="44" t="s">
        <v>46</v>
      </c>
      <c r="L47" s="53">
        <v>13.93</v>
      </c>
    </row>
    <row r="48" spans="1:12" ht="14.4" x14ac:dyDescent="0.3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19.2</v>
      </c>
      <c r="H51" s="19">
        <f t="shared" ref="H51" si="19">SUM(H44:H50)</f>
        <v>21.3</v>
      </c>
      <c r="I51" s="19">
        <f t="shared" ref="I51" si="20">SUM(I44:I50)</f>
        <v>68.2</v>
      </c>
      <c r="J51" s="19">
        <f t="shared" ref="J51" si="21">SUM(J44:J50)</f>
        <v>541</v>
      </c>
      <c r="K51" s="25"/>
      <c r="L51" s="54">
        <f>SUM(L44:L50)</f>
        <v>83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131</v>
      </c>
      <c r="F52" s="43">
        <v>60</v>
      </c>
      <c r="G52" s="55">
        <v>1</v>
      </c>
      <c r="H52" s="55">
        <v>3</v>
      </c>
      <c r="I52" s="43">
        <v>4.5</v>
      </c>
      <c r="J52" s="43">
        <v>49</v>
      </c>
      <c r="K52" s="44" t="s">
        <v>132</v>
      </c>
      <c r="L52" s="43">
        <v>14.38</v>
      </c>
    </row>
    <row r="53" spans="1:12" ht="14.4" x14ac:dyDescent="0.3">
      <c r="A53" s="23"/>
      <c r="B53" s="15"/>
      <c r="C53" s="11"/>
      <c r="D53" s="7" t="s">
        <v>27</v>
      </c>
      <c r="E53" s="42" t="s">
        <v>133</v>
      </c>
      <c r="F53" s="43">
        <v>265</v>
      </c>
      <c r="G53" s="43">
        <v>4.8</v>
      </c>
      <c r="H53" s="43">
        <v>5.8</v>
      </c>
      <c r="I53" s="43">
        <v>16.7</v>
      </c>
      <c r="J53" s="43">
        <v>138</v>
      </c>
      <c r="K53" s="44" t="s">
        <v>66</v>
      </c>
      <c r="L53" s="43">
        <v>29.15</v>
      </c>
    </row>
    <row r="54" spans="1:12" ht="14.4" x14ac:dyDescent="0.3">
      <c r="A54" s="23"/>
      <c r="B54" s="15"/>
      <c r="C54" s="11"/>
      <c r="D54" s="7" t="s">
        <v>28</v>
      </c>
      <c r="E54" s="42" t="s">
        <v>134</v>
      </c>
      <c r="F54" s="43">
        <v>100</v>
      </c>
      <c r="G54" s="43">
        <v>6.1</v>
      </c>
      <c r="H54" s="55">
        <v>11</v>
      </c>
      <c r="I54" s="43">
        <v>7.9</v>
      </c>
      <c r="J54" s="43">
        <v>155</v>
      </c>
      <c r="K54" s="44" t="s">
        <v>95</v>
      </c>
      <c r="L54" s="43">
        <v>50.94</v>
      </c>
    </row>
    <row r="55" spans="1:12" ht="14.4" x14ac:dyDescent="0.3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3.2</v>
      </c>
      <c r="H55" s="43">
        <v>2.8</v>
      </c>
      <c r="I55" s="43">
        <v>34.299999999999997</v>
      </c>
      <c r="J55" s="43">
        <v>175</v>
      </c>
      <c r="K55" s="44" t="s">
        <v>56</v>
      </c>
      <c r="L55" s="43">
        <v>12.85</v>
      </c>
    </row>
    <row r="56" spans="1:12" ht="14.4" x14ac:dyDescent="0.3">
      <c r="A56" s="23"/>
      <c r="B56" s="15"/>
      <c r="C56" s="11"/>
      <c r="D56" s="7" t="s">
        <v>30</v>
      </c>
      <c r="E56" s="42" t="s">
        <v>79</v>
      </c>
      <c r="F56" s="43">
        <v>200</v>
      </c>
      <c r="G56" s="43">
        <v>0.2</v>
      </c>
      <c r="H56" s="55">
        <v>0</v>
      </c>
      <c r="I56" s="43">
        <v>20.6</v>
      </c>
      <c r="J56" s="43">
        <v>83</v>
      </c>
      <c r="K56" s="44" t="s">
        <v>80</v>
      </c>
      <c r="L56" s="43">
        <v>11.65</v>
      </c>
    </row>
    <row r="57" spans="1:12" ht="14.4" x14ac:dyDescent="0.3">
      <c r="A57" s="23"/>
      <c r="B57" s="15"/>
      <c r="C57" s="11"/>
      <c r="D57" s="7" t="s">
        <v>31</v>
      </c>
      <c r="E57" s="42" t="s">
        <v>51</v>
      </c>
      <c r="F57" s="43">
        <v>40</v>
      </c>
      <c r="G57" s="55">
        <v>2</v>
      </c>
      <c r="H57" s="43">
        <v>0.6</v>
      </c>
      <c r="I57" s="43">
        <v>16.2</v>
      </c>
      <c r="J57" s="43">
        <v>78</v>
      </c>
      <c r="K57" s="44"/>
      <c r="L57" s="43">
        <v>2.57</v>
      </c>
    </row>
    <row r="58" spans="1:12" ht="14.4" x14ac:dyDescent="0.3">
      <c r="A58" s="23"/>
      <c r="B58" s="15"/>
      <c r="C58" s="11"/>
      <c r="D58" s="7" t="s">
        <v>32</v>
      </c>
      <c r="E58" s="42" t="s">
        <v>42</v>
      </c>
      <c r="F58" s="43">
        <v>40</v>
      </c>
      <c r="G58" s="43">
        <v>1.4</v>
      </c>
      <c r="H58" s="43">
        <v>0.2</v>
      </c>
      <c r="I58" s="43">
        <v>18.8</v>
      </c>
      <c r="J58" s="43">
        <v>83</v>
      </c>
      <c r="K58" s="44"/>
      <c r="L58" s="43">
        <v>2.46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855</v>
      </c>
      <c r="G61" s="19">
        <f t="shared" ref="G61" si="22">SUM(G52:G60)</f>
        <v>18.699999999999996</v>
      </c>
      <c r="H61" s="19">
        <f t="shared" ref="H61" si="23">SUM(H52:H60)</f>
        <v>23.400000000000002</v>
      </c>
      <c r="I61" s="19">
        <f t="shared" ref="I61" si="24">SUM(I52:I60)</f>
        <v>119</v>
      </c>
      <c r="J61" s="19">
        <f t="shared" ref="J61:L61" si="25">SUM(J52:J60)</f>
        <v>761</v>
      </c>
      <c r="K61" s="25"/>
      <c r="L61" s="19">
        <f t="shared" si="25"/>
        <v>123.99999999999999</v>
      </c>
    </row>
    <row r="62" spans="1:12" ht="15.75" customHeight="1" x14ac:dyDescent="0.25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1415</v>
      </c>
      <c r="G62" s="32">
        <f t="shared" ref="G62" si="26">G51+G61</f>
        <v>37.899999999999991</v>
      </c>
      <c r="H62" s="32">
        <f t="shared" ref="H62" si="27">H51+H61</f>
        <v>44.7</v>
      </c>
      <c r="I62" s="32">
        <f t="shared" ref="I62" si="28">I51+I61</f>
        <v>187.2</v>
      </c>
      <c r="J62" s="32">
        <f t="shared" ref="J62:L62" si="29">J51+J61</f>
        <v>1302</v>
      </c>
      <c r="K62" s="32"/>
      <c r="L62" s="32">
        <f t="shared" si="29"/>
        <v>207</v>
      </c>
    </row>
    <row r="63" spans="1:12" ht="14.4" x14ac:dyDescent="0.3">
      <c r="A63" s="20">
        <v>1</v>
      </c>
      <c r="B63" s="21">
        <v>4</v>
      </c>
      <c r="C63" s="22" t="s">
        <v>20</v>
      </c>
      <c r="D63" s="58" t="s">
        <v>26</v>
      </c>
      <c r="E63" s="39" t="s">
        <v>39</v>
      </c>
      <c r="F63" s="40">
        <v>60</v>
      </c>
      <c r="G63" s="40">
        <v>1.8</v>
      </c>
      <c r="H63" s="40">
        <v>0.2</v>
      </c>
      <c r="I63" s="40">
        <v>22.1</v>
      </c>
      <c r="J63" s="40">
        <v>97</v>
      </c>
      <c r="K63" s="51" t="s">
        <v>43</v>
      </c>
      <c r="L63" s="40">
        <v>11.85</v>
      </c>
    </row>
    <row r="64" spans="1:12" ht="14.4" x14ac:dyDescent="0.3">
      <c r="A64" s="23"/>
      <c r="B64" s="15"/>
      <c r="C64" s="11"/>
      <c r="D64" s="65" t="s">
        <v>21</v>
      </c>
      <c r="E64" s="42" t="s">
        <v>135</v>
      </c>
      <c r="F64" s="43">
        <v>180</v>
      </c>
      <c r="G64" s="43">
        <v>15.5</v>
      </c>
      <c r="H64" s="43">
        <v>17.3</v>
      </c>
      <c r="I64" s="43">
        <v>6.2</v>
      </c>
      <c r="J64" s="43">
        <v>243</v>
      </c>
      <c r="K64" s="44" t="s">
        <v>136</v>
      </c>
      <c r="L64" s="43">
        <v>36.520000000000003</v>
      </c>
    </row>
    <row r="65" spans="1:12" ht="14.4" x14ac:dyDescent="0.3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3.2</v>
      </c>
      <c r="H65" s="55">
        <v>3</v>
      </c>
      <c r="I65" s="43">
        <v>21.1</v>
      </c>
      <c r="J65" s="43">
        <v>124</v>
      </c>
      <c r="K65" s="57" t="s">
        <v>64</v>
      </c>
      <c r="L65" s="53">
        <v>13.4</v>
      </c>
    </row>
    <row r="66" spans="1:12" ht="14.4" x14ac:dyDescent="0.3">
      <c r="A66" s="23"/>
      <c r="B66" s="15"/>
      <c r="C66" s="11"/>
      <c r="D66" s="60" t="s">
        <v>75</v>
      </c>
      <c r="E66" s="42" t="s">
        <v>137</v>
      </c>
      <c r="F66" s="43">
        <v>125</v>
      </c>
      <c r="G66" s="43">
        <v>1.8</v>
      </c>
      <c r="H66" s="43">
        <v>1.5</v>
      </c>
      <c r="I66" s="43">
        <v>4.5</v>
      </c>
      <c r="J66" s="43">
        <v>39</v>
      </c>
      <c r="K66" s="44"/>
      <c r="L66" s="53">
        <v>20</v>
      </c>
    </row>
    <row r="67" spans="1:12" ht="14.4" x14ac:dyDescent="0.3">
      <c r="A67" s="23"/>
      <c r="B67" s="15"/>
      <c r="C67" s="11"/>
      <c r="D67" s="60" t="s">
        <v>23</v>
      </c>
      <c r="E67" s="42" t="s">
        <v>42</v>
      </c>
      <c r="F67" s="43">
        <v>20</v>
      </c>
      <c r="G67" s="43">
        <v>0.7</v>
      </c>
      <c r="H67" s="43">
        <v>0.1</v>
      </c>
      <c r="I67" s="43">
        <v>9.4</v>
      </c>
      <c r="J67" s="43">
        <v>41</v>
      </c>
      <c r="K67" s="44"/>
      <c r="L67" s="43">
        <v>1.23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585</v>
      </c>
      <c r="G70" s="19">
        <f t="shared" ref="G70" si="30">SUM(G63:G69)</f>
        <v>23</v>
      </c>
      <c r="H70" s="19">
        <f t="shared" ref="H70" si="31">SUM(H63:H69)</f>
        <v>22.1</v>
      </c>
      <c r="I70" s="19">
        <f t="shared" ref="I70" si="32">SUM(I63:I69)</f>
        <v>63.300000000000004</v>
      </c>
      <c r="J70" s="19">
        <f t="shared" ref="J70:L70" si="33">SUM(J63:J69)</f>
        <v>544</v>
      </c>
      <c r="K70" s="25"/>
      <c r="L70" s="19">
        <f t="shared" si="33"/>
        <v>83.000000000000014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138</v>
      </c>
      <c r="F71" s="43">
        <v>60</v>
      </c>
      <c r="G71" s="43">
        <v>0.8</v>
      </c>
      <c r="H71" s="55">
        <v>3</v>
      </c>
      <c r="I71" s="43">
        <v>7.1</v>
      </c>
      <c r="J71" s="43">
        <v>59</v>
      </c>
      <c r="K71" s="44" t="s">
        <v>139</v>
      </c>
      <c r="L71" s="43">
        <v>18.559999999999999</v>
      </c>
    </row>
    <row r="72" spans="1:12" ht="14.4" x14ac:dyDescent="0.3">
      <c r="A72" s="23"/>
      <c r="B72" s="15"/>
      <c r="C72" s="11"/>
      <c r="D72" s="7" t="s">
        <v>27</v>
      </c>
      <c r="E72" s="42" t="s">
        <v>140</v>
      </c>
      <c r="F72" s="43">
        <v>260</v>
      </c>
      <c r="G72" s="43">
        <v>7.1</v>
      </c>
      <c r="H72" s="43">
        <v>8.1</v>
      </c>
      <c r="I72" s="43">
        <v>13.5</v>
      </c>
      <c r="J72" s="43">
        <v>155</v>
      </c>
      <c r="K72" s="44" t="s">
        <v>141</v>
      </c>
      <c r="L72" s="43">
        <v>23.45</v>
      </c>
    </row>
    <row r="73" spans="1:12" ht="14.4" x14ac:dyDescent="0.3">
      <c r="A73" s="23"/>
      <c r="B73" s="15"/>
      <c r="C73" s="11"/>
      <c r="D73" s="7" t="s">
        <v>28</v>
      </c>
      <c r="E73" s="42" t="s">
        <v>76</v>
      </c>
      <c r="F73" s="43">
        <v>90</v>
      </c>
      <c r="G73" s="43">
        <v>13.3</v>
      </c>
      <c r="H73" s="43">
        <v>11.4</v>
      </c>
      <c r="I73" s="43">
        <v>10.8</v>
      </c>
      <c r="J73" s="43">
        <v>199</v>
      </c>
      <c r="K73" s="44" t="s">
        <v>77</v>
      </c>
      <c r="L73" s="43">
        <v>48.98</v>
      </c>
    </row>
    <row r="74" spans="1:12" ht="20.399999999999999" x14ac:dyDescent="0.3">
      <c r="A74" s="23"/>
      <c r="B74" s="15"/>
      <c r="C74" s="11"/>
      <c r="D74" s="7" t="s">
        <v>29</v>
      </c>
      <c r="E74" s="42" t="s">
        <v>142</v>
      </c>
      <c r="F74" s="43">
        <v>150</v>
      </c>
      <c r="G74" s="55">
        <v>3</v>
      </c>
      <c r="H74" s="43">
        <v>4.5999999999999996</v>
      </c>
      <c r="I74" s="43">
        <v>17.399999999999999</v>
      </c>
      <c r="J74" s="43">
        <v>123</v>
      </c>
      <c r="K74" s="57" t="s">
        <v>78</v>
      </c>
      <c r="L74" s="43">
        <v>20.350000000000001</v>
      </c>
    </row>
    <row r="75" spans="1:12" ht="14.4" x14ac:dyDescent="0.3">
      <c r="A75" s="23"/>
      <c r="B75" s="15"/>
      <c r="C75" s="11"/>
      <c r="D75" s="7" t="s">
        <v>30</v>
      </c>
      <c r="E75" s="42" t="s">
        <v>143</v>
      </c>
      <c r="F75" s="43">
        <v>200</v>
      </c>
      <c r="G75" s="43">
        <v>0.7</v>
      </c>
      <c r="H75" s="55">
        <v>0</v>
      </c>
      <c r="I75" s="43">
        <v>23.9</v>
      </c>
      <c r="J75" s="43">
        <v>98</v>
      </c>
      <c r="K75" s="44" t="s">
        <v>144</v>
      </c>
      <c r="L75" s="43">
        <v>8.86</v>
      </c>
    </row>
    <row r="76" spans="1:12" ht="14.4" x14ac:dyDescent="0.3">
      <c r="A76" s="23"/>
      <c r="B76" s="15"/>
      <c r="C76" s="11"/>
      <c r="D76" s="7" t="s">
        <v>31</v>
      </c>
      <c r="E76" s="42" t="s">
        <v>51</v>
      </c>
      <c r="F76" s="43">
        <v>40</v>
      </c>
      <c r="G76" s="55">
        <v>2</v>
      </c>
      <c r="H76" s="43">
        <v>0.6</v>
      </c>
      <c r="I76" s="43">
        <v>16.2</v>
      </c>
      <c r="J76" s="43">
        <v>78</v>
      </c>
      <c r="K76" s="44"/>
      <c r="L76" s="43">
        <v>2.57</v>
      </c>
    </row>
    <row r="77" spans="1:12" ht="14.4" x14ac:dyDescent="0.3">
      <c r="A77" s="23"/>
      <c r="B77" s="15"/>
      <c r="C77" s="11"/>
      <c r="D77" s="7" t="s">
        <v>32</v>
      </c>
      <c r="E77" s="42" t="s">
        <v>42</v>
      </c>
      <c r="F77" s="43">
        <v>20</v>
      </c>
      <c r="G77" s="43">
        <v>0.7</v>
      </c>
      <c r="H77" s="43">
        <v>0.1</v>
      </c>
      <c r="I77" s="43">
        <v>9.4</v>
      </c>
      <c r="J77" s="43">
        <v>41</v>
      </c>
      <c r="K77" s="44"/>
      <c r="L77" s="43">
        <v>1.23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27.599999999999998</v>
      </c>
      <c r="H80" s="19">
        <f t="shared" ref="H80" si="35">SUM(H71:H79)</f>
        <v>27.800000000000004</v>
      </c>
      <c r="I80" s="19">
        <f t="shared" ref="I80" si="36">SUM(I71:I79)</f>
        <v>98.3</v>
      </c>
      <c r="J80" s="19">
        <f t="shared" ref="J80:L80" si="37">SUM(J71:J79)</f>
        <v>753</v>
      </c>
      <c r="K80" s="25"/>
      <c r="L80" s="19">
        <f t="shared" si="37"/>
        <v>124</v>
      </c>
    </row>
    <row r="81" spans="1:12" ht="15.75" customHeight="1" x14ac:dyDescent="0.25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1405</v>
      </c>
      <c r="G81" s="32">
        <f t="shared" ref="G81" si="38">G70+G80</f>
        <v>50.599999999999994</v>
      </c>
      <c r="H81" s="32">
        <f t="shared" ref="H81" si="39">H70+H80</f>
        <v>49.900000000000006</v>
      </c>
      <c r="I81" s="32">
        <f t="shared" ref="I81" si="40">I70+I80</f>
        <v>161.6</v>
      </c>
      <c r="J81" s="32">
        <f t="shared" ref="J81:L81" si="41">J70+J80</f>
        <v>1297</v>
      </c>
      <c r="K81" s="32"/>
      <c r="L81" s="32">
        <f t="shared" si="41"/>
        <v>207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145</v>
      </c>
      <c r="F82" s="40">
        <v>200</v>
      </c>
      <c r="G82" s="40">
        <v>12.5</v>
      </c>
      <c r="H82" s="40">
        <v>10.5</v>
      </c>
      <c r="I82" s="40">
        <v>28.1</v>
      </c>
      <c r="J82" s="40">
        <v>257</v>
      </c>
      <c r="K82" s="41" t="s">
        <v>146</v>
      </c>
      <c r="L82" s="40">
        <v>43.95</v>
      </c>
    </row>
    <row r="83" spans="1:12" ht="14.4" x14ac:dyDescent="0.3">
      <c r="A83" s="23"/>
      <c r="B83" s="15"/>
      <c r="C83" s="11"/>
      <c r="D83" s="59" t="s">
        <v>26</v>
      </c>
      <c r="E83" s="42" t="s">
        <v>81</v>
      </c>
      <c r="F83" s="43">
        <v>60</v>
      </c>
      <c r="G83" s="43">
        <v>0.2</v>
      </c>
      <c r="H83" s="55">
        <v>0</v>
      </c>
      <c r="I83" s="43">
        <v>0.8</v>
      </c>
      <c r="J83" s="43">
        <v>20</v>
      </c>
      <c r="K83" s="44" t="s">
        <v>82</v>
      </c>
      <c r="L83" s="53">
        <v>10.5</v>
      </c>
    </row>
    <row r="84" spans="1:12" ht="14.4" x14ac:dyDescent="0.3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0.2</v>
      </c>
      <c r="H84" s="55">
        <v>0</v>
      </c>
      <c r="I84" s="55">
        <v>15</v>
      </c>
      <c r="J84" s="43">
        <v>61</v>
      </c>
      <c r="K84" s="44" t="s">
        <v>44</v>
      </c>
      <c r="L84" s="43">
        <v>1.92</v>
      </c>
    </row>
    <row r="85" spans="1:12" ht="14.4" x14ac:dyDescent="0.3">
      <c r="A85" s="23"/>
      <c r="B85" s="15"/>
      <c r="C85" s="11"/>
      <c r="D85" s="60" t="s">
        <v>31</v>
      </c>
      <c r="E85" s="42" t="s">
        <v>51</v>
      </c>
      <c r="F85" s="43">
        <v>20</v>
      </c>
      <c r="G85" s="55">
        <v>1</v>
      </c>
      <c r="H85" s="43">
        <v>0.3</v>
      </c>
      <c r="I85" s="43">
        <v>8.1</v>
      </c>
      <c r="J85" s="43">
        <v>39</v>
      </c>
      <c r="K85" s="44"/>
      <c r="L85" s="43">
        <v>1.29</v>
      </c>
    </row>
    <row r="86" spans="1:12" ht="14.4" x14ac:dyDescent="0.3">
      <c r="A86" s="23"/>
      <c r="B86" s="15"/>
      <c r="C86" s="11"/>
      <c r="D86" s="60" t="s">
        <v>32</v>
      </c>
      <c r="E86" s="42" t="s">
        <v>147</v>
      </c>
      <c r="F86" s="43">
        <v>20</v>
      </c>
      <c r="G86" s="43">
        <v>0.7</v>
      </c>
      <c r="H86" s="43">
        <v>0.1</v>
      </c>
      <c r="I86" s="43">
        <v>9.4</v>
      </c>
      <c r="J86" s="43">
        <v>41</v>
      </c>
      <c r="K86" s="44"/>
      <c r="L86" s="43">
        <v>1.23</v>
      </c>
    </row>
    <row r="87" spans="1:12" ht="14.4" x14ac:dyDescent="0.3">
      <c r="A87" s="23"/>
      <c r="B87" s="15"/>
      <c r="C87" s="11"/>
      <c r="D87" s="59" t="s">
        <v>24</v>
      </c>
      <c r="E87" s="42" t="s">
        <v>154</v>
      </c>
      <c r="F87" s="43">
        <v>130</v>
      </c>
      <c r="G87" s="43">
        <v>0.6</v>
      </c>
      <c r="H87" s="43">
        <v>0.5</v>
      </c>
      <c r="I87" s="43">
        <v>19.899999999999999</v>
      </c>
      <c r="J87" s="43">
        <v>87</v>
      </c>
      <c r="K87" s="44" t="s">
        <v>46</v>
      </c>
      <c r="L87" s="53">
        <v>24.11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15.199999999999998</v>
      </c>
      <c r="H89" s="19">
        <f t="shared" ref="H89" si="43">SUM(H82:H88)</f>
        <v>11.4</v>
      </c>
      <c r="I89" s="19">
        <f t="shared" ref="I89" si="44">SUM(I82:I88)</f>
        <v>81.300000000000011</v>
      </c>
      <c r="J89" s="19">
        <f t="shared" ref="J89:L89" si="45">SUM(J82:J88)</f>
        <v>505</v>
      </c>
      <c r="K89" s="25"/>
      <c r="L89" s="19">
        <f t="shared" si="45"/>
        <v>83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148</v>
      </c>
      <c r="F90" s="43">
        <v>60</v>
      </c>
      <c r="G90" s="43">
        <v>2.4</v>
      </c>
      <c r="H90" s="43">
        <v>4.3</v>
      </c>
      <c r="I90" s="43">
        <v>3.3</v>
      </c>
      <c r="J90" s="43">
        <v>62</v>
      </c>
      <c r="K90" s="44" t="s">
        <v>149</v>
      </c>
      <c r="L90" s="43">
        <v>18.52</v>
      </c>
    </row>
    <row r="91" spans="1:12" ht="14.4" x14ac:dyDescent="0.3">
      <c r="A91" s="23"/>
      <c r="B91" s="15"/>
      <c r="C91" s="11"/>
      <c r="D91" s="7" t="s">
        <v>27</v>
      </c>
      <c r="E91" s="42" t="s">
        <v>155</v>
      </c>
      <c r="F91" s="43">
        <v>270</v>
      </c>
      <c r="G91" s="43">
        <v>5.0999999999999996</v>
      </c>
      <c r="H91" s="43">
        <v>5.9</v>
      </c>
      <c r="I91" s="55">
        <v>21</v>
      </c>
      <c r="J91" s="43">
        <v>158</v>
      </c>
      <c r="K91" s="44" t="s">
        <v>85</v>
      </c>
      <c r="L91" s="43">
        <v>24.46</v>
      </c>
    </row>
    <row r="92" spans="1:12" ht="14.4" x14ac:dyDescent="0.3">
      <c r="A92" s="23"/>
      <c r="B92" s="15"/>
      <c r="C92" s="11"/>
      <c r="D92" s="7" t="s">
        <v>28</v>
      </c>
      <c r="E92" s="42" t="s">
        <v>156</v>
      </c>
      <c r="F92" s="43">
        <v>90</v>
      </c>
      <c r="G92" s="43">
        <v>19.399999999999999</v>
      </c>
      <c r="H92" s="43">
        <v>14.5</v>
      </c>
      <c r="I92" s="43">
        <v>4.3</v>
      </c>
      <c r="J92" s="43">
        <v>225</v>
      </c>
      <c r="K92" s="44" t="s">
        <v>157</v>
      </c>
      <c r="L92" s="43">
        <v>55.73</v>
      </c>
    </row>
    <row r="93" spans="1:12" ht="14.4" x14ac:dyDescent="0.3">
      <c r="A93" s="23"/>
      <c r="B93" s="15"/>
      <c r="C93" s="11"/>
      <c r="D93" s="7" t="s">
        <v>29</v>
      </c>
      <c r="E93" s="42" t="s">
        <v>86</v>
      </c>
      <c r="F93" s="43">
        <v>150</v>
      </c>
      <c r="G93" s="43">
        <v>3.5</v>
      </c>
      <c r="H93" s="43">
        <v>3.1</v>
      </c>
      <c r="I93" s="43">
        <v>25.4</v>
      </c>
      <c r="J93" s="43">
        <v>144</v>
      </c>
      <c r="K93" s="44" t="s">
        <v>87</v>
      </c>
      <c r="L93" s="43">
        <v>11.86</v>
      </c>
    </row>
    <row r="94" spans="1:12" ht="14.4" x14ac:dyDescent="0.3">
      <c r="A94" s="23"/>
      <c r="B94" s="15"/>
      <c r="C94" s="11"/>
      <c r="D94" s="7" t="s">
        <v>30</v>
      </c>
      <c r="E94" s="42" t="s">
        <v>88</v>
      </c>
      <c r="F94" s="43">
        <v>200</v>
      </c>
      <c r="G94" s="43">
        <v>0.3</v>
      </c>
      <c r="H94" s="55">
        <v>0</v>
      </c>
      <c r="I94" s="43">
        <v>26.4</v>
      </c>
      <c r="J94" s="43">
        <v>107</v>
      </c>
      <c r="K94" s="44" t="s">
        <v>89</v>
      </c>
      <c r="L94" s="43">
        <v>9.6300000000000008</v>
      </c>
    </row>
    <row r="95" spans="1:12" ht="14.4" x14ac:dyDescent="0.3">
      <c r="A95" s="23"/>
      <c r="B95" s="15"/>
      <c r="C95" s="11"/>
      <c r="D95" s="7" t="s">
        <v>31</v>
      </c>
      <c r="E95" s="42" t="s">
        <v>51</v>
      </c>
      <c r="F95" s="43">
        <v>40</v>
      </c>
      <c r="G95" s="55">
        <v>2</v>
      </c>
      <c r="H95" s="43">
        <v>0.6</v>
      </c>
      <c r="I95" s="43">
        <v>16.2</v>
      </c>
      <c r="J95" s="43">
        <v>78</v>
      </c>
      <c r="K95" s="44"/>
      <c r="L95" s="43">
        <v>2.57</v>
      </c>
    </row>
    <row r="96" spans="1:12" ht="14.4" x14ac:dyDescent="0.3">
      <c r="A96" s="23"/>
      <c r="B96" s="15"/>
      <c r="C96" s="11"/>
      <c r="D96" s="7" t="s">
        <v>32</v>
      </c>
      <c r="E96" s="42" t="s">
        <v>42</v>
      </c>
      <c r="F96" s="43">
        <v>20</v>
      </c>
      <c r="G96" s="43">
        <v>0.7</v>
      </c>
      <c r="H96" s="43">
        <v>0.1</v>
      </c>
      <c r="I96" s="43">
        <v>9.4</v>
      </c>
      <c r="J96" s="43">
        <v>41</v>
      </c>
      <c r="K96" s="44"/>
      <c r="L96" s="43">
        <v>1.23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33.400000000000006</v>
      </c>
      <c r="H99" s="19">
        <f t="shared" ref="H99" si="47">SUM(H90:H98)</f>
        <v>28.500000000000004</v>
      </c>
      <c r="I99" s="19">
        <f t="shared" ref="I99" si="48">SUM(I90:I98)</f>
        <v>106.00000000000001</v>
      </c>
      <c r="J99" s="19">
        <f t="shared" ref="J99:L99" si="49">SUM(J90:J98)</f>
        <v>815</v>
      </c>
      <c r="K99" s="25"/>
      <c r="L99" s="19">
        <f t="shared" si="49"/>
        <v>124</v>
      </c>
    </row>
    <row r="100" spans="1:12" ht="15.75" customHeight="1" x14ac:dyDescent="0.25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1460</v>
      </c>
      <c r="G100" s="32">
        <f t="shared" ref="G100" si="50">G89+G99</f>
        <v>48.6</v>
      </c>
      <c r="H100" s="32">
        <f t="shared" ref="H100" si="51">H89+H99</f>
        <v>39.900000000000006</v>
      </c>
      <c r="I100" s="32">
        <f t="shared" ref="I100" si="52">I89+I99</f>
        <v>187.3</v>
      </c>
      <c r="J100" s="32">
        <f t="shared" ref="J100:L100" si="53">J89+J99</f>
        <v>1320</v>
      </c>
      <c r="K100" s="32"/>
      <c r="L100" s="32">
        <f t="shared" si="53"/>
        <v>207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8" t="s">
        <v>26</v>
      </c>
      <c r="E101" s="39" t="s">
        <v>52</v>
      </c>
      <c r="F101" s="40">
        <v>60</v>
      </c>
      <c r="G101" s="40">
        <v>5.3</v>
      </c>
      <c r="H101" s="40">
        <v>3.7</v>
      </c>
      <c r="I101" s="40">
        <v>7.2</v>
      </c>
      <c r="J101" s="40">
        <v>83</v>
      </c>
      <c r="K101" s="51" t="s">
        <v>53</v>
      </c>
      <c r="L101" s="40">
        <v>15.7</v>
      </c>
    </row>
    <row r="102" spans="1:12" ht="14.4" x14ac:dyDescent="0.3">
      <c r="A102" s="23"/>
      <c r="B102" s="15"/>
      <c r="C102" s="11"/>
      <c r="D102" s="59" t="s">
        <v>26</v>
      </c>
      <c r="E102" s="42" t="s">
        <v>41</v>
      </c>
      <c r="F102" s="43">
        <v>60</v>
      </c>
      <c r="G102" s="43">
        <v>5.0999999999999996</v>
      </c>
      <c r="H102" s="43">
        <v>4.0999999999999996</v>
      </c>
      <c r="I102" s="43">
        <v>0.3</v>
      </c>
      <c r="J102" s="43">
        <v>58</v>
      </c>
      <c r="K102" s="44" t="s">
        <v>45</v>
      </c>
      <c r="L102" s="53">
        <v>7.83</v>
      </c>
    </row>
    <row r="103" spans="1:12" ht="14.4" x14ac:dyDescent="0.3">
      <c r="A103" s="23"/>
      <c r="B103" s="15"/>
      <c r="C103" s="11"/>
      <c r="D103" s="60" t="s">
        <v>21</v>
      </c>
      <c r="E103" s="42" t="s">
        <v>158</v>
      </c>
      <c r="F103" s="43">
        <v>205</v>
      </c>
      <c r="G103" s="43">
        <v>7.8</v>
      </c>
      <c r="H103" s="43">
        <v>9.5</v>
      </c>
      <c r="I103" s="43">
        <v>35.799999999999997</v>
      </c>
      <c r="J103" s="43">
        <v>260</v>
      </c>
      <c r="K103" s="44" t="s">
        <v>159</v>
      </c>
      <c r="L103" s="43">
        <v>20.23</v>
      </c>
    </row>
    <row r="104" spans="1:12" ht="14.4" x14ac:dyDescent="0.3">
      <c r="A104" s="23"/>
      <c r="B104" s="15"/>
      <c r="C104" s="11"/>
      <c r="D104" s="60" t="s">
        <v>22</v>
      </c>
      <c r="E104" s="42" t="s">
        <v>160</v>
      </c>
      <c r="F104" s="43">
        <v>200</v>
      </c>
      <c r="G104" s="43">
        <v>4.0999999999999996</v>
      </c>
      <c r="H104" s="43">
        <v>3.7</v>
      </c>
      <c r="I104" s="43">
        <v>14.9</v>
      </c>
      <c r="J104" s="43">
        <v>109</v>
      </c>
      <c r="K104" s="44" t="s">
        <v>161</v>
      </c>
      <c r="L104" s="43">
        <v>19.95</v>
      </c>
    </row>
    <row r="105" spans="1:12" ht="14.4" x14ac:dyDescent="0.3">
      <c r="A105" s="23"/>
      <c r="B105" s="15"/>
      <c r="C105" s="11"/>
      <c r="D105" s="7" t="s">
        <v>31</v>
      </c>
      <c r="E105" s="42" t="s">
        <v>51</v>
      </c>
      <c r="F105" s="43">
        <v>20</v>
      </c>
      <c r="G105" s="55">
        <v>1</v>
      </c>
      <c r="H105" s="43">
        <v>0.3</v>
      </c>
      <c r="I105" s="43">
        <v>8.1</v>
      </c>
      <c r="J105" s="43">
        <v>39</v>
      </c>
      <c r="K105" s="44"/>
      <c r="L105" s="43">
        <v>1.29</v>
      </c>
    </row>
    <row r="106" spans="1:12" ht="14.4" x14ac:dyDescent="0.3">
      <c r="A106" s="23"/>
      <c r="B106" s="15"/>
      <c r="C106" s="11"/>
      <c r="D106" s="59" t="s">
        <v>24</v>
      </c>
      <c r="E106" s="42" t="s">
        <v>151</v>
      </c>
      <c r="F106" s="43">
        <v>100</v>
      </c>
      <c r="G106" s="43">
        <v>0.1</v>
      </c>
      <c r="H106" s="43">
        <v>0.2</v>
      </c>
      <c r="I106" s="43">
        <v>5.7</v>
      </c>
      <c r="J106" s="43">
        <v>25</v>
      </c>
      <c r="K106" s="44" t="s">
        <v>46</v>
      </c>
      <c r="L106" s="53">
        <v>18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645</v>
      </c>
      <c r="G108" s="19">
        <f t="shared" ref="G108:J108" si="54">SUM(G101:G107)</f>
        <v>23.4</v>
      </c>
      <c r="H108" s="19">
        <f t="shared" si="54"/>
        <v>21.5</v>
      </c>
      <c r="I108" s="19">
        <f t="shared" si="54"/>
        <v>72</v>
      </c>
      <c r="J108" s="19">
        <f t="shared" si="54"/>
        <v>574</v>
      </c>
      <c r="K108" s="25"/>
      <c r="L108" s="19">
        <f t="shared" ref="L108" si="55">SUM(L101:L107)</f>
        <v>83.000000000000014</v>
      </c>
    </row>
    <row r="109" spans="1:12" ht="26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162</v>
      </c>
      <c r="F109" s="43">
        <v>60</v>
      </c>
      <c r="G109" s="43">
        <v>1.3</v>
      </c>
      <c r="H109" s="43">
        <v>3.1</v>
      </c>
      <c r="I109" s="43">
        <v>5.9</v>
      </c>
      <c r="J109" s="43">
        <v>57</v>
      </c>
      <c r="K109" s="44" t="s">
        <v>163</v>
      </c>
      <c r="L109" s="43">
        <v>20.059999999999999</v>
      </c>
    </row>
    <row r="110" spans="1:12" ht="14.4" x14ac:dyDescent="0.3">
      <c r="A110" s="23"/>
      <c r="B110" s="15"/>
      <c r="C110" s="11"/>
      <c r="D110" s="7" t="s">
        <v>27</v>
      </c>
      <c r="E110" s="42" t="s">
        <v>111</v>
      </c>
      <c r="F110" s="43">
        <v>265</v>
      </c>
      <c r="G110" s="43">
        <v>4.7</v>
      </c>
      <c r="H110" s="43">
        <v>5.2</v>
      </c>
      <c r="I110" s="43">
        <v>14.4</v>
      </c>
      <c r="J110" s="43">
        <v>123</v>
      </c>
      <c r="K110" s="44" t="s">
        <v>112</v>
      </c>
      <c r="L110" s="43">
        <v>25.75</v>
      </c>
    </row>
    <row r="111" spans="1:12" ht="14.4" x14ac:dyDescent="0.3">
      <c r="A111" s="23"/>
      <c r="B111" s="15"/>
      <c r="C111" s="11"/>
      <c r="D111" s="7" t="s">
        <v>28</v>
      </c>
      <c r="E111" s="42" t="s">
        <v>164</v>
      </c>
      <c r="F111" s="43">
        <v>200</v>
      </c>
      <c r="G111" s="43">
        <v>16.2</v>
      </c>
      <c r="H111" s="43">
        <v>17.2</v>
      </c>
      <c r="I111" s="43">
        <v>16.5</v>
      </c>
      <c r="J111" s="43">
        <v>286</v>
      </c>
      <c r="K111" s="44" t="s">
        <v>165</v>
      </c>
      <c r="L111" s="43">
        <v>68.59</v>
      </c>
    </row>
    <row r="112" spans="1:12" ht="14.4" x14ac:dyDescent="0.3">
      <c r="A112" s="23"/>
      <c r="B112" s="15"/>
      <c r="C112" s="11"/>
      <c r="D112" s="7" t="s">
        <v>30</v>
      </c>
      <c r="E112" s="42" t="s">
        <v>143</v>
      </c>
      <c r="F112" s="43">
        <v>200</v>
      </c>
      <c r="G112" s="43">
        <v>0.7</v>
      </c>
      <c r="H112" s="55">
        <v>0</v>
      </c>
      <c r="I112" s="43">
        <v>23.9</v>
      </c>
      <c r="J112" s="43">
        <v>98</v>
      </c>
      <c r="K112" s="44" t="s">
        <v>144</v>
      </c>
      <c r="L112" s="43">
        <v>4.57</v>
      </c>
    </row>
    <row r="113" spans="1:12" ht="14.4" x14ac:dyDescent="0.3">
      <c r="A113" s="23"/>
      <c r="B113" s="15"/>
      <c r="C113" s="11"/>
      <c r="D113" s="7" t="s">
        <v>31</v>
      </c>
      <c r="E113" s="42" t="s">
        <v>51</v>
      </c>
      <c r="F113" s="43">
        <v>40</v>
      </c>
      <c r="G113" s="55">
        <v>2</v>
      </c>
      <c r="H113" s="43">
        <v>0.6</v>
      </c>
      <c r="I113" s="43">
        <v>16.2</v>
      </c>
      <c r="J113" s="43">
        <v>78</v>
      </c>
      <c r="K113" s="44"/>
      <c r="L113" s="43">
        <v>2.57</v>
      </c>
    </row>
    <row r="114" spans="1:12" ht="14.4" x14ac:dyDescent="0.3">
      <c r="A114" s="23"/>
      <c r="B114" s="15"/>
      <c r="C114" s="11"/>
      <c r="D114" s="7" t="s">
        <v>32</v>
      </c>
      <c r="E114" s="42" t="s">
        <v>42</v>
      </c>
      <c r="F114" s="43">
        <v>40</v>
      </c>
      <c r="G114" s="43">
        <v>1.4</v>
      </c>
      <c r="H114" s="43">
        <v>0.2</v>
      </c>
      <c r="I114" s="43">
        <v>18.8</v>
      </c>
      <c r="J114" s="43">
        <v>83</v>
      </c>
      <c r="K114" s="44"/>
      <c r="L114" s="43">
        <v>2.46</v>
      </c>
    </row>
    <row r="115" spans="1:12" ht="14.4" x14ac:dyDescent="0.3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805</v>
      </c>
      <c r="G118" s="19">
        <f t="shared" ref="G118:J118" si="56">SUM(G109:G117)</f>
        <v>26.299999999999997</v>
      </c>
      <c r="H118" s="19">
        <f t="shared" si="56"/>
        <v>26.3</v>
      </c>
      <c r="I118" s="19">
        <f t="shared" si="56"/>
        <v>95.699999999999989</v>
      </c>
      <c r="J118" s="19">
        <f t="shared" si="56"/>
        <v>725</v>
      </c>
      <c r="K118" s="25"/>
      <c r="L118" s="19">
        <f t="shared" ref="L118" si="57">SUM(L109:L117)</f>
        <v>123.99999999999999</v>
      </c>
    </row>
    <row r="119" spans="1:12" ht="14.4" x14ac:dyDescent="0.25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1450</v>
      </c>
      <c r="G119" s="32">
        <f t="shared" ref="G119" si="58">G108+G118</f>
        <v>49.699999999999996</v>
      </c>
      <c r="H119" s="32">
        <f t="shared" ref="H119" si="59">H108+H118</f>
        <v>47.8</v>
      </c>
      <c r="I119" s="32">
        <f t="shared" ref="I119" si="60">I108+I118</f>
        <v>167.7</v>
      </c>
      <c r="J119" s="32">
        <f t="shared" ref="J119:L119" si="61">J108+J118</f>
        <v>1299</v>
      </c>
      <c r="K119" s="32"/>
      <c r="L119" s="32">
        <f t="shared" si="61"/>
        <v>207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8" t="s">
        <v>26</v>
      </c>
      <c r="E120" s="39" t="s">
        <v>72</v>
      </c>
      <c r="F120" s="40">
        <v>60</v>
      </c>
      <c r="G120" s="40">
        <v>5.8</v>
      </c>
      <c r="H120" s="40">
        <v>6.4</v>
      </c>
      <c r="I120" s="40">
        <v>7.9</v>
      </c>
      <c r="J120" s="40">
        <v>112</v>
      </c>
      <c r="K120" s="51" t="s">
        <v>73</v>
      </c>
      <c r="L120" s="40">
        <v>16.13</v>
      </c>
    </row>
    <row r="121" spans="1:12" ht="14.4" x14ac:dyDescent="0.3">
      <c r="A121" s="14"/>
      <c r="B121" s="15"/>
      <c r="C121" s="11"/>
      <c r="D121" s="59" t="s">
        <v>28</v>
      </c>
      <c r="E121" s="42" t="s">
        <v>166</v>
      </c>
      <c r="F121" s="43">
        <v>90</v>
      </c>
      <c r="G121" s="55">
        <v>12</v>
      </c>
      <c r="H121" s="43">
        <v>11.6</v>
      </c>
      <c r="I121" s="55">
        <v>13</v>
      </c>
      <c r="J121" s="43">
        <v>204</v>
      </c>
      <c r="K121" s="44" t="s">
        <v>167</v>
      </c>
      <c r="L121" s="43">
        <v>45.67</v>
      </c>
    </row>
    <row r="122" spans="1:12" ht="14.4" x14ac:dyDescent="0.3">
      <c r="A122" s="14"/>
      <c r="B122" s="15"/>
      <c r="C122" s="11"/>
      <c r="D122" s="60" t="s">
        <v>29</v>
      </c>
      <c r="E122" s="42" t="s">
        <v>47</v>
      </c>
      <c r="F122" s="43">
        <v>150</v>
      </c>
      <c r="G122" s="43">
        <v>3.3</v>
      </c>
      <c r="H122" s="43">
        <v>4.4000000000000004</v>
      </c>
      <c r="I122" s="43">
        <v>23.5</v>
      </c>
      <c r="J122" s="43">
        <v>147</v>
      </c>
      <c r="K122" s="44" t="s">
        <v>48</v>
      </c>
      <c r="L122" s="53">
        <v>14.1</v>
      </c>
    </row>
    <row r="123" spans="1:12" ht="14.4" x14ac:dyDescent="0.3">
      <c r="A123" s="14"/>
      <c r="B123" s="15"/>
      <c r="C123" s="11"/>
      <c r="D123" s="60" t="s">
        <v>26</v>
      </c>
      <c r="E123" s="42" t="s">
        <v>81</v>
      </c>
      <c r="F123" s="43">
        <v>60</v>
      </c>
      <c r="G123" s="43">
        <v>0.3</v>
      </c>
      <c r="H123" s="55">
        <v>0</v>
      </c>
      <c r="I123" s="43">
        <v>1.1000000000000001</v>
      </c>
      <c r="J123" s="43">
        <v>6</v>
      </c>
      <c r="K123" s="44" t="s">
        <v>82</v>
      </c>
      <c r="L123" s="43">
        <v>2.75</v>
      </c>
    </row>
    <row r="124" spans="1:12" ht="14.4" x14ac:dyDescent="0.3">
      <c r="A124" s="14"/>
      <c r="B124" s="15"/>
      <c r="C124" s="11"/>
      <c r="D124" s="60" t="s">
        <v>22</v>
      </c>
      <c r="E124" s="42" t="s">
        <v>83</v>
      </c>
      <c r="F124" s="43">
        <v>207</v>
      </c>
      <c r="G124" s="43">
        <v>0.3</v>
      </c>
      <c r="H124" s="55">
        <v>0</v>
      </c>
      <c r="I124" s="43">
        <v>15.2</v>
      </c>
      <c r="J124" s="43">
        <v>62</v>
      </c>
      <c r="K124" s="44" t="s">
        <v>84</v>
      </c>
      <c r="L124" s="43">
        <v>3.12</v>
      </c>
    </row>
    <row r="125" spans="1:12" ht="14.4" x14ac:dyDescent="0.3">
      <c r="A125" s="14"/>
      <c r="B125" s="15"/>
      <c r="C125" s="11"/>
      <c r="D125" s="7" t="s">
        <v>32</v>
      </c>
      <c r="E125" s="42" t="s">
        <v>42</v>
      </c>
      <c r="F125" s="43">
        <v>20</v>
      </c>
      <c r="G125" s="43">
        <v>0.7</v>
      </c>
      <c r="H125" s="43">
        <v>0.1</v>
      </c>
      <c r="I125" s="43">
        <v>9.4</v>
      </c>
      <c r="J125" s="43">
        <v>41</v>
      </c>
      <c r="K125" s="44"/>
      <c r="L125" s="43">
        <v>1.23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587</v>
      </c>
      <c r="G127" s="19">
        <f t="shared" ref="G127:J127" si="62">SUM(G120:G126)</f>
        <v>22.400000000000002</v>
      </c>
      <c r="H127" s="19">
        <f t="shared" si="62"/>
        <v>22.5</v>
      </c>
      <c r="I127" s="19">
        <f t="shared" si="62"/>
        <v>70.100000000000009</v>
      </c>
      <c r="J127" s="19">
        <f t="shared" si="62"/>
        <v>572</v>
      </c>
      <c r="K127" s="25"/>
      <c r="L127" s="19">
        <f t="shared" ref="L127" si="63">SUM(L120:L126)</f>
        <v>83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168</v>
      </c>
      <c r="F128" s="43">
        <v>60</v>
      </c>
      <c r="G128" s="43">
        <v>2.4</v>
      </c>
      <c r="H128" s="43">
        <v>4.9000000000000004</v>
      </c>
      <c r="I128" s="43">
        <v>8.6</v>
      </c>
      <c r="J128" s="43">
        <v>88</v>
      </c>
      <c r="K128" s="56" t="s">
        <v>169</v>
      </c>
      <c r="L128" s="43">
        <v>12.01</v>
      </c>
    </row>
    <row r="129" spans="1:12" ht="26.4" x14ac:dyDescent="0.3">
      <c r="A129" s="14"/>
      <c r="B129" s="15"/>
      <c r="C129" s="11"/>
      <c r="D129" s="7" t="s">
        <v>27</v>
      </c>
      <c r="E129" s="42" t="s">
        <v>170</v>
      </c>
      <c r="F129" s="43">
        <v>270</v>
      </c>
      <c r="G129" s="43">
        <v>5.7</v>
      </c>
      <c r="H129" s="43">
        <v>6.1</v>
      </c>
      <c r="I129" s="43">
        <v>22.5</v>
      </c>
      <c r="J129" s="43">
        <v>168</v>
      </c>
      <c r="K129" s="44" t="s">
        <v>171</v>
      </c>
      <c r="L129" s="43">
        <v>28.76</v>
      </c>
    </row>
    <row r="130" spans="1:12" ht="14.4" x14ac:dyDescent="0.3">
      <c r="A130" s="14"/>
      <c r="B130" s="15"/>
      <c r="C130" s="11"/>
      <c r="D130" s="7" t="s">
        <v>28</v>
      </c>
      <c r="E130" s="42" t="s">
        <v>172</v>
      </c>
      <c r="F130" s="43">
        <v>90</v>
      </c>
      <c r="G130" s="43">
        <v>12.1</v>
      </c>
      <c r="H130" s="43">
        <v>14.8</v>
      </c>
      <c r="I130" s="43">
        <v>0.6</v>
      </c>
      <c r="J130" s="43">
        <v>184</v>
      </c>
      <c r="K130" s="44" t="s">
        <v>173</v>
      </c>
      <c r="L130" s="43">
        <v>52.41</v>
      </c>
    </row>
    <row r="131" spans="1:12" ht="14.4" x14ac:dyDescent="0.3">
      <c r="A131" s="14"/>
      <c r="B131" s="15"/>
      <c r="C131" s="11"/>
      <c r="D131" s="7" t="s">
        <v>29</v>
      </c>
      <c r="E131" s="42" t="s">
        <v>86</v>
      </c>
      <c r="F131" s="43">
        <v>150</v>
      </c>
      <c r="G131" s="43">
        <v>3.5</v>
      </c>
      <c r="H131" s="43">
        <v>3.1</v>
      </c>
      <c r="I131" s="43">
        <v>25.4</v>
      </c>
      <c r="J131" s="43">
        <v>144</v>
      </c>
      <c r="K131" s="61" t="s">
        <v>87</v>
      </c>
      <c r="L131" s="43">
        <v>11.86</v>
      </c>
    </row>
    <row r="132" spans="1:12" ht="14.4" x14ac:dyDescent="0.3">
      <c r="A132" s="14"/>
      <c r="B132" s="15"/>
      <c r="C132" s="11"/>
      <c r="D132" s="7" t="s">
        <v>30</v>
      </c>
      <c r="E132" s="42" t="s">
        <v>93</v>
      </c>
      <c r="F132" s="43">
        <v>200</v>
      </c>
      <c r="G132" s="43">
        <v>0.5</v>
      </c>
      <c r="H132" s="43">
        <v>0.2</v>
      </c>
      <c r="I132" s="43">
        <v>28.1</v>
      </c>
      <c r="J132" s="43">
        <v>116</v>
      </c>
      <c r="K132" s="44" t="s">
        <v>94</v>
      </c>
      <c r="L132" s="43">
        <v>15.16</v>
      </c>
    </row>
    <row r="133" spans="1:12" ht="14.4" x14ac:dyDescent="0.3">
      <c r="A133" s="14"/>
      <c r="B133" s="15"/>
      <c r="C133" s="11"/>
      <c r="D133" s="7" t="s">
        <v>31</v>
      </c>
      <c r="E133" s="42" t="s">
        <v>51</v>
      </c>
      <c r="F133" s="43">
        <v>40</v>
      </c>
      <c r="G133" s="55">
        <v>2</v>
      </c>
      <c r="H133" s="43">
        <v>0.6</v>
      </c>
      <c r="I133" s="43">
        <v>16.2</v>
      </c>
      <c r="J133" s="43">
        <v>78</v>
      </c>
      <c r="K133" s="44"/>
      <c r="L133" s="43">
        <v>2.57</v>
      </c>
    </row>
    <row r="134" spans="1:12" ht="14.4" x14ac:dyDescent="0.3">
      <c r="A134" s="14"/>
      <c r="B134" s="15"/>
      <c r="C134" s="11"/>
      <c r="D134" s="7" t="s">
        <v>32</v>
      </c>
      <c r="E134" s="42" t="s">
        <v>42</v>
      </c>
      <c r="F134" s="43">
        <v>20</v>
      </c>
      <c r="G134" s="43">
        <v>0.7</v>
      </c>
      <c r="H134" s="43">
        <v>0.1</v>
      </c>
      <c r="I134" s="43">
        <v>9.4</v>
      </c>
      <c r="J134" s="43">
        <v>41</v>
      </c>
      <c r="K134" s="44"/>
      <c r="L134" s="43">
        <v>1.23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26.9</v>
      </c>
      <c r="H137" s="19">
        <f t="shared" si="64"/>
        <v>29.800000000000004</v>
      </c>
      <c r="I137" s="19">
        <f t="shared" si="64"/>
        <v>110.80000000000001</v>
      </c>
      <c r="J137" s="19">
        <f t="shared" si="64"/>
        <v>819</v>
      </c>
      <c r="K137" s="25"/>
      <c r="L137" s="19">
        <f t="shared" ref="L137" si="65">SUM(L128:L136)</f>
        <v>124</v>
      </c>
    </row>
    <row r="138" spans="1:12" ht="14.4" x14ac:dyDescent="0.25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1417</v>
      </c>
      <c r="G138" s="32">
        <f t="shared" ref="G138" si="66">G127+G137</f>
        <v>49.3</v>
      </c>
      <c r="H138" s="32">
        <f t="shared" ref="H138" si="67">H127+H137</f>
        <v>52.300000000000004</v>
      </c>
      <c r="I138" s="32">
        <f t="shared" ref="I138" si="68">I127+I137</f>
        <v>180.90000000000003</v>
      </c>
      <c r="J138" s="32">
        <f t="shared" ref="J138:L138" si="69">J127+J137</f>
        <v>1391</v>
      </c>
      <c r="K138" s="32"/>
      <c r="L138" s="32">
        <f t="shared" si="69"/>
        <v>207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8" t="s">
        <v>26</v>
      </c>
      <c r="E139" s="39" t="s">
        <v>98</v>
      </c>
      <c r="F139" s="40">
        <v>60</v>
      </c>
      <c r="G139" s="40">
        <v>0.2</v>
      </c>
      <c r="H139" s="40">
        <v>0.1</v>
      </c>
      <c r="I139" s="40">
        <v>0.5</v>
      </c>
      <c r="J139" s="40">
        <v>4</v>
      </c>
      <c r="K139" s="51" t="s">
        <v>99</v>
      </c>
      <c r="L139" s="52">
        <v>7.04</v>
      </c>
    </row>
    <row r="140" spans="1:12" ht="14.4" x14ac:dyDescent="0.3">
      <c r="A140" s="23"/>
      <c r="B140" s="15"/>
      <c r="C140" s="11"/>
      <c r="D140" s="59" t="s">
        <v>28</v>
      </c>
      <c r="E140" s="42" t="s">
        <v>76</v>
      </c>
      <c r="F140" s="43">
        <v>90</v>
      </c>
      <c r="G140" s="43">
        <v>13.3</v>
      </c>
      <c r="H140" s="43">
        <v>11.4</v>
      </c>
      <c r="I140" s="43">
        <v>10.8</v>
      </c>
      <c r="J140" s="43">
        <v>199</v>
      </c>
      <c r="K140" s="44" t="s">
        <v>77</v>
      </c>
      <c r="L140" s="43">
        <v>43.53</v>
      </c>
    </row>
    <row r="141" spans="1:12" ht="14.4" x14ac:dyDescent="0.3">
      <c r="A141" s="23"/>
      <c r="B141" s="15"/>
      <c r="C141" s="11"/>
      <c r="D141" s="60" t="s">
        <v>29</v>
      </c>
      <c r="E141" s="42" t="s">
        <v>69</v>
      </c>
      <c r="F141" s="43">
        <v>150</v>
      </c>
      <c r="G141" s="43">
        <v>4.7</v>
      </c>
      <c r="H141" s="43">
        <v>4.8</v>
      </c>
      <c r="I141" s="43">
        <v>20.6</v>
      </c>
      <c r="J141" s="43">
        <v>144</v>
      </c>
      <c r="K141" s="44" t="s">
        <v>70</v>
      </c>
      <c r="L141" s="43">
        <v>11.99</v>
      </c>
    </row>
    <row r="142" spans="1:12" ht="17.25" customHeight="1" x14ac:dyDescent="0.3">
      <c r="A142" s="23"/>
      <c r="B142" s="15"/>
      <c r="C142" s="11"/>
      <c r="D142" s="60" t="s">
        <v>22</v>
      </c>
      <c r="E142" s="42" t="s">
        <v>40</v>
      </c>
      <c r="F142" s="43">
        <v>200</v>
      </c>
      <c r="G142" s="43">
        <v>0.2</v>
      </c>
      <c r="H142" s="55">
        <v>0</v>
      </c>
      <c r="I142" s="55">
        <v>15</v>
      </c>
      <c r="J142" s="43">
        <v>61</v>
      </c>
      <c r="K142" s="66" t="s">
        <v>44</v>
      </c>
      <c r="L142" s="43">
        <v>1.92</v>
      </c>
    </row>
    <row r="143" spans="1:12" ht="14.4" x14ac:dyDescent="0.3">
      <c r="A143" s="23"/>
      <c r="B143" s="15"/>
      <c r="C143" s="11"/>
      <c r="D143" s="7" t="s">
        <v>31</v>
      </c>
      <c r="E143" s="42" t="s">
        <v>51</v>
      </c>
      <c r="F143" s="43">
        <v>20</v>
      </c>
      <c r="G143" s="55">
        <v>1</v>
      </c>
      <c r="H143" s="43">
        <v>0.3</v>
      </c>
      <c r="I143" s="43">
        <v>8.1</v>
      </c>
      <c r="J143" s="43">
        <v>39</v>
      </c>
      <c r="K143" s="44"/>
      <c r="L143" s="43">
        <v>1.29</v>
      </c>
    </row>
    <row r="144" spans="1:12" ht="14.4" x14ac:dyDescent="0.3">
      <c r="A144" s="23"/>
      <c r="B144" s="15"/>
      <c r="C144" s="11"/>
      <c r="D144" s="7" t="s">
        <v>32</v>
      </c>
      <c r="E144" s="42" t="s">
        <v>42</v>
      </c>
      <c r="F144" s="43">
        <v>20</v>
      </c>
      <c r="G144" s="43">
        <v>0.7</v>
      </c>
      <c r="H144" s="43">
        <v>0.1</v>
      </c>
      <c r="I144" s="43">
        <v>9.4</v>
      </c>
      <c r="J144" s="43">
        <v>41</v>
      </c>
      <c r="K144" s="44"/>
      <c r="L144" s="43">
        <v>1.23</v>
      </c>
    </row>
    <row r="145" spans="1:12" ht="14.4" x14ac:dyDescent="0.3">
      <c r="A145" s="23"/>
      <c r="B145" s="15"/>
      <c r="C145" s="11"/>
      <c r="D145" s="59" t="s">
        <v>24</v>
      </c>
      <c r="E145" s="42" t="s">
        <v>153</v>
      </c>
      <c r="F145" s="43">
        <v>100</v>
      </c>
      <c r="G145" s="43">
        <v>0.4</v>
      </c>
      <c r="H145" s="55">
        <v>0</v>
      </c>
      <c r="I145" s="43">
        <v>14.4</v>
      </c>
      <c r="J145" s="43">
        <v>59</v>
      </c>
      <c r="K145" s="44"/>
      <c r="L145" s="53">
        <v>16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640</v>
      </c>
      <c r="G146" s="19">
        <f t="shared" ref="G146:J146" si="70">SUM(G139:G145)</f>
        <v>20.499999999999996</v>
      </c>
      <c r="H146" s="19">
        <f t="shared" si="70"/>
        <v>16.700000000000003</v>
      </c>
      <c r="I146" s="19">
        <f t="shared" si="70"/>
        <v>78.800000000000011</v>
      </c>
      <c r="J146" s="19">
        <f t="shared" si="70"/>
        <v>547</v>
      </c>
      <c r="K146" s="25"/>
      <c r="L146" s="19">
        <f t="shared" ref="L146" si="71">SUM(L139:L145)</f>
        <v>83.000000000000014</v>
      </c>
    </row>
    <row r="147" spans="1:12" ht="26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174</v>
      </c>
      <c r="F147" s="43">
        <v>60</v>
      </c>
      <c r="G147" s="43">
        <v>1.1000000000000001</v>
      </c>
      <c r="H147" s="43">
        <v>3.1</v>
      </c>
      <c r="I147" s="43">
        <v>5.3</v>
      </c>
      <c r="J147" s="43">
        <v>54</v>
      </c>
      <c r="K147" s="44" t="s">
        <v>175</v>
      </c>
      <c r="L147" s="43">
        <v>14.82</v>
      </c>
    </row>
    <row r="148" spans="1:12" ht="26.4" x14ac:dyDescent="0.3">
      <c r="A148" s="23"/>
      <c r="B148" s="15"/>
      <c r="C148" s="11"/>
      <c r="D148" s="7" t="s">
        <v>27</v>
      </c>
      <c r="E148" s="42" t="s">
        <v>176</v>
      </c>
      <c r="F148" s="43">
        <v>270</v>
      </c>
      <c r="G148" s="43">
        <v>4.5999999999999996</v>
      </c>
      <c r="H148" s="43">
        <v>5.2</v>
      </c>
      <c r="I148" s="43">
        <v>10.199999999999999</v>
      </c>
      <c r="J148" s="43">
        <v>106</v>
      </c>
      <c r="K148" s="44" t="s">
        <v>177</v>
      </c>
      <c r="L148" s="43">
        <v>26.69</v>
      </c>
    </row>
    <row r="149" spans="1:12" ht="14.4" x14ac:dyDescent="0.3">
      <c r="A149" s="23"/>
      <c r="B149" s="15"/>
      <c r="C149" s="11"/>
      <c r="D149" s="7" t="s">
        <v>28</v>
      </c>
      <c r="E149" s="42" t="s">
        <v>178</v>
      </c>
      <c r="F149" s="43">
        <v>120</v>
      </c>
      <c r="G149" s="43">
        <v>11.1</v>
      </c>
      <c r="H149" s="43">
        <v>10.8</v>
      </c>
      <c r="I149" s="43">
        <v>6.3</v>
      </c>
      <c r="J149" s="43">
        <v>167</v>
      </c>
      <c r="K149" s="44" t="s">
        <v>102</v>
      </c>
      <c r="L149" s="43">
        <v>54.08</v>
      </c>
    </row>
    <row r="150" spans="1:12" ht="14.4" x14ac:dyDescent="0.3">
      <c r="A150" s="23"/>
      <c r="B150" s="15"/>
      <c r="C150" s="11"/>
      <c r="D150" s="7" t="s">
        <v>29</v>
      </c>
      <c r="E150" s="42" t="s">
        <v>55</v>
      </c>
      <c r="F150" s="43">
        <v>150</v>
      </c>
      <c r="G150" s="43">
        <v>3.2</v>
      </c>
      <c r="H150" s="43">
        <v>2.8</v>
      </c>
      <c r="I150" s="43">
        <v>34.299999999999997</v>
      </c>
      <c r="J150" s="43">
        <v>175</v>
      </c>
      <c r="K150" s="44" t="s">
        <v>56</v>
      </c>
      <c r="L150" s="43">
        <v>12.29</v>
      </c>
    </row>
    <row r="151" spans="1:12" ht="14.4" x14ac:dyDescent="0.3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43">
        <v>0.8</v>
      </c>
      <c r="H151" s="55">
        <v>0</v>
      </c>
      <c r="I151" s="43">
        <v>27.2</v>
      </c>
      <c r="J151" s="43">
        <v>112</v>
      </c>
      <c r="K151" s="44" t="s">
        <v>59</v>
      </c>
      <c r="L151" s="43">
        <v>12.32</v>
      </c>
    </row>
    <row r="152" spans="1:12" ht="14.4" x14ac:dyDescent="0.3">
      <c r="A152" s="23"/>
      <c r="B152" s="15"/>
      <c r="C152" s="11"/>
      <c r="D152" s="7" t="s">
        <v>31</v>
      </c>
      <c r="E152" s="42" t="s">
        <v>51</v>
      </c>
      <c r="F152" s="43">
        <v>40</v>
      </c>
      <c r="G152" s="55">
        <v>2</v>
      </c>
      <c r="H152" s="43">
        <v>0.6</v>
      </c>
      <c r="I152" s="43">
        <v>16.2</v>
      </c>
      <c r="J152" s="43">
        <v>78</v>
      </c>
      <c r="K152" s="44"/>
      <c r="L152" s="43">
        <v>2.57</v>
      </c>
    </row>
    <row r="153" spans="1:12" ht="14.4" x14ac:dyDescent="0.3">
      <c r="A153" s="23"/>
      <c r="B153" s="15"/>
      <c r="C153" s="11"/>
      <c r="D153" s="7" t="s">
        <v>32</v>
      </c>
      <c r="E153" s="42" t="s">
        <v>42</v>
      </c>
      <c r="F153" s="43">
        <v>20</v>
      </c>
      <c r="G153" s="43">
        <v>0.7</v>
      </c>
      <c r="H153" s="43">
        <v>0.1</v>
      </c>
      <c r="I153" s="43">
        <v>9.4</v>
      </c>
      <c r="J153" s="43">
        <v>41</v>
      </c>
      <c r="K153" s="44"/>
      <c r="L153" s="43">
        <v>1.23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23.499999999999996</v>
      </c>
      <c r="H156" s="19">
        <f t="shared" si="72"/>
        <v>22.600000000000005</v>
      </c>
      <c r="I156" s="19">
        <f t="shared" si="72"/>
        <v>108.9</v>
      </c>
      <c r="J156" s="19">
        <f t="shared" si="72"/>
        <v>733</v>
      </c>
      <c r="K156" s="25"/>
      <c r="L156" s="19">
        <f t="shared" ref="L156" si="73">SUM(L147:L155)</f>
        <v>123.99999999999999</v>
      </c>
    </row>
    <row r="157" spans="1:12" ht="14.4" x14ac:dyDescent="0.25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1500</v>
      </c>
      <c r="G157" s="32">
        <f t="shared" ref="G157" si="74">G146+G156</f>
        <v>43.999999999999993</v>
      </c>
      <c r="H157" s="32">
        <f t="shared" ref="H157" si="75">H146+H156</f>
        <v>39.300000000000011</v>
      </c>
      <c r="I157" s="32">
        <f t="shared" ref="I157" si="76">I146+I156</f>
        <v>187.70000000000002</v>
      </c>
      <c r="J157" s="32">
        <f t="shared" ref="J157:L157" si="77">J146+J156</f>
        <v>1280</v>
      </c>
      <c r="K157" s="32"/>
      <c r="L157" s="32">
        <f t="shared" si="77"/>
        <v>207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8" t="s">
        <v>26</v>
      </c>
      <c r="E158" s="39" t="s">
        <v>60</v>
      </c>
      <c r="F158" s="40">
        <v>60</v>
      </c>
      <c r="G158" s="40">
        <v>2.2999999999999998</v>
      </c>
      <c r="H158" s="40">
        <v>7.4</v>
      </c>
      <c r="I158" s="40">
        <v>14.5</v>
      </c>
      <c r="J158" s="40">
        <v>134</v>
      </c>
      <c r="K158" s="51" t="s">
        <v>61</v>
      </c>
      <c r="L158" s="40">
        <v>8.19</v>
      </c>
    </row>
    <row r="159" spans="1:12" ht="14.4" x14ac:dyDescent="0.3">
      <c r="A159" s="23"/>
      <c r="B159" s="15"/>
      <c r="C159" s="11"/>
      <c r="D159" s="59" t="s">
        <v>21</v>
      </c>
      <c r="E159" s="42" t="s">
        <v>179</v>
      </c>
      <c r="F159" s="43">
        <v>200</v>
      </c>
      <c r="G159" s="43">
        <v>15.5</v>
      </c>
      <c r="H159" s="43">
        <v>12.9</v>
      </c>
      <c r="I159" s="43">
        <v>31.7</v>
      </c>
      <c r="J159" s="43">
        <v>305</v>
      </c>
      <c r="K159" s="56" t="s">
        <v>180</v>
      </c>
      <c r="L159" s="43">
        <v>42.31</v>
      </c>
    </row>
    <row r="160" spans="1:12" ht="30.6" x14ac:dyDescent="0.3">
      <c r="A160" s="23"/>
      <c r="B160" s="15"/>
      <c r="C160" s="11"/>
      <c r="D160" s="7" t="s">
        <v>22</v>
      </c>
      <c r="E160" s="42" t="s">
        <v>74</v>
      </c>
      <c r="F160" s="43">
        <v>200</v>
      </c>
      <c r="G160" s="43">
        <v>0.3</v>
      </c>
      <c r="H160" s="55">
        <v>0</v>
      </c>
      <c r="I160" s="43">
        <v>12.3</v>
      </c>
      <c r="J160" s="43">
        <v>50</v>
      </c>
      <c r="K160" s="57" t="s">
        <v>181</v>
      </c>
      <c r="L160" s="43">
        <v>5.5</v>
      </c>
    </row>
    <row r="161" spans="1:12" ht="14.4" x14ac:dyDescent="0.3">
      <c r="A161" s="23"/>
      <c r="B161" s="15"/>
      <c r="C161" s="11"/>
      <c r="D161" s="7" t="s">
        <v>24</v>
      </c>
      <c r="E161" s="42" t="s">
        <v>154</v>
      </c>
      <c r="F161" s="43">
        <v>150</v>
      </c>
      <c r="G161" s="43">
        <v>0.6</v>
      </c>
      <c r="H161" s="55">
        <v>0</v>
      </c>
      <c r="I161" s="43">
        <v>21.6</v>
      </c>
      <c r="J161" s="43">
        <v>89</v>
      </c>
      <c r="K161" s="44" t="s">
        <v>46</v>
      </c>
      <c r="L161" s="53">
        <v>27</v>
      </c>
    </row>
    <row r="162" spans="1:12" ht="14.4" x14ac:dyDescent="0.3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18.700000000000003</v>
      </c>
      <c r="H165" s="19">
        <f t="shared" si="78"/>
        <v>20.3</v>
      </c>
      <c r="I165" s="19">
        <f t="shared" si="78"/>
        <v>80.099999999999994</v>
      </c>
      <c r="J165" s="19">
        <f t="shared" si="78"/>
        <v>578</v>
      </c>
      <c r="K165" s="25"/>
      <c r="L165" s="19">
        <f t="shared" ref="L165" si="79">SUM(L158:L164)</f>
        <v>83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182</v>
      </c>
      <c r="F166" s="43">
        <v>60</v>
      </c>
      <c r="G166" s="43">
        <v>3.5</v>
      </c>
      <c r="H166" s="43">
        <v>7.4</v>
      </c>
      <c r="I166" s="43">
        <v>4.9000000000000004</v>
      </c>
      <c r="J166" s="43">
        <v>100</v>
      </c>
      <c r="K166" s="44" t="s">
        <v>183</v>
      </c>
      <c r="L166" s="53">
        <v>12.4</v>
      </c>
    </row>
    <row r="167" spans="1:12" ht="14.4" x14ac:dyDescent="0.3">
      <c r="A167" s="23"/>
      <c r="B167" s="15"/>
      <c r="C167" s="11"/>
      <c r="D167" s="7" t="s">
        <v>27</v>
      </c>
      <c r="E167" s="42" t="s">
        <v>184</v>
      </c>
      <c r="F167" s="43">
        <v>260</v>
      </c>
      <c r="G167" s="43">
        <v>5.8</v>
      </c>
      <c r="H167" s="43">
        <v>4.8</v>
      </c>
      <c r="I167" s="43">
        <v>8.3000000000000007</v>
      </c>
      <c r="J167" s="43">
        <v>100</v>
      </c>
      <c r="K167" s="56" t="s">
        <v>185</v>
      </c>
      <c r="L167" s="43">
        <v>22.64</v>
      </c>
    </row>
    <row r="168" spans="1:12" ht="14.4" x14ac:dyDescent="0.3">
      <c r="A168" s="23"/>
      <c r="B168" s="15"/>
      <c r="C168" s="11"/>
      <c r="D168" s="7" t="s">
        <v>28</v>
      </c>
      <c r="E168" s="42" t="s">
        <v>186</v>
      </c>
      <c r="F168" s="43">
        <v>90</v>
      </c>
      <c r="G168" s="43">
        <v>11.3</v>
      </c>
      <c r="H168" s="43">
        <v>11.5</v>
      </c>
      <c r="I168" s="43">
        <v>5.4</v>
      </c>
      <c r="J168" s="43">
        <v>170</v>
      </c>
      <c r="K168" s="44" t="s">
        <v>187</v>
      </c>
      <c r="L168" s="43">
        <v>49.69</v>
      </c>
    </row>
    <row r="169" spans="1:12" ht="14.4" x14ac:dyDescent="0.3">
      <c r="A169" s="23"/>
      <c r="B169" s="15"/>
      <c r="C169" s="11"/>
      <c r="D169" s="7" t="s">
        <v>29</v>
      </c>
      <c r="E169" s="42" t="s">
        <v>188</v>
      </c>
      <c r="F169" s="43">
        <v>150</v>
      </c>
      <c r="G169" s="43">
        <v>2.7</v>
      </c>
      <c r="H169" s="43">
        <v>6.2</v>
      </c>
      <c r="I169" s="43">
        <v>16.100000000000001</v>
      </c>
      <c r="J169" s="43">
        <v>131</v>
      </c>
      <c r="K169" s="44" t="s">
        <v>189</v>
      </c>
      <c r="L169" s="53">
        <v>19.3</v>
      </c>
    </row>
    <row r="170" spans="1:12" ht="14.4" x14ac:dyDescent="0.3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0.3</v>
      </c>
      <c r="H170" s="43">
        <v>0.2</v>
      </c>
      <c r="I170" s="43">
        <v>21.5</v>
      </c>
      <c r="J170" s="43">
        <v>89</v>
      </c>
      <c r="K170" s="44" t="s">
        <v>50</v>
      </c>
      <c r="L170" s="43">
        <v>14.94</v>
      </c>
    </row>
    <row r="171" spans="1:12" ht="14.4" x14ac:dyDescent="0.3">
      <c r="A171" s="23"/>
      <c r="B171" s="15"/>
      <c r="C171" s="11"/>
      <c r="D171" s="7" t="s">
        <v>31</v>
      </c>
      <c r="E171" s="42" t="s">
        <v>51</v>
      </c>
      <c r="F171" s="43">
        <v>40</v>
      </c>
      <c r="G171" s="55">
        <v>2</v>
      </c>
      <c r="H171" s="43">
        <v>0.6</v>
      </c>
      <c r="I171" s="43">
        <v>16.2</v>
      </c>
      <c r="J171" s="43">
        <v>78</v>
      </c>
      <c r="K171" s="44"/>
      <c r="L171" s="43">
        <v>2.57</v>
      </c>
    </row>
    <row r="172" spans="1:12" ht="14.4" x14ac:dyDescent="0.3">
      <c r="A172" s="23"/>
      <c r="B172" s="15"/>
      <c r="C172" s="11"/>
      <c r="D172" s="7" t="s">
        <v>32</v>
      </c>
      <c r="E172" s="42" t="s">
        <v>42</v>
      </c>
      <c r="F172" s="43">
        <v>40</v>
      </c>
      <c r="G172" s="43">
        <v>1.4</v>
      </c>
      <c r="H172" s="43">
        <v>0.2</v>
      </c>
      <c r="I172" s="43">
        <v>18.8</v>
      </c>
      <c r="J172" s="43">
        <v>83</v>
      </c>
      <c r="K172" s="44"/>
      <c r="L172" s="43">
        <v>2.46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27</v>
      </c>
      <c r="H175" s="19">
        <f t="shared" si="80"/>
        <v>30.9</v>
      </c>
      <c r="I175" s="19">
        <f t="shared" si="80"/>
        <v>91.2</v>
      </c>
      <c r="J175" s="19">
        <f t="shared" si="80"/>
        <v>751</v>
      </c>
      <c r="K175" s="25"/>
      <c r="L175" s="19">
        <f t="shared" ref="L175" si="81">SUM(L166:L174)</f>
        <v>123.99999999999997</v>
      </c>
    </row>
    <row r="176" spans="1:12" ht="14.4" x14ac:dyDescent="0.25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1450</v>
      </c>
      <c r="G176" s="32">
        <f t="shared" ref="G176" si="82">G165+G175</f>
        <v>45.7</v>
      </c>
      <c r="H176" s="32">
        <f t="shared" ref="H176" si="83">H165+H175</f>
        <v>51.2</v>
      </c>
      <c r="I176" s="32">
        <f t="shared" ref="I176" si="84">I165+I175</f>
        <v>171.3</v>
      </c>
      <c r="J176" s="32">
        <f t="shared" ref="J176:L176" si="85">J165+J175</f>
        <v>1329</v>
      </c>
      <c r="K176" s="32"/>
      <c r="L176" s="32">
        <f t="shared" si="85"/>
        <v>206.99999999999997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8" t="s">
        <v>26</v>
      </c>
      <c r="E177" s="39" t="s">
        <v>98</v>
      </c>
      <c r="F177" s="40">
        <v>60</v>
      </c>
      <c r="G177" s="40">
        <v>0.2</v>
      </c>
      <c r="H177" s="40">
        <v>0.1</v>
      </c>
      <c r="I177" s="40">
        <v>0.5</v>
      </c>
      <c r="J177" s="40">
        <v>4</v>
      </c>
      <c r="K177" s="51" t="s">
        <v>99</v>
      </c>
      <c r="L177" s="40">
        <v>14.46</v>
      </c>
    </row>
    <row r="178" spans="1:12" ht="14.4" x14ac:dyDescent="0.3">
      <c r="A178" s="23"/>
      <c r="B178" s="15"/>
      <c r="C178" s="11"/>
      <c r="D178" s="59" t="s">
        <v>21</v>
      </c>
      <c r="E178" s="42" t="s">
        <v>190</v>
      </c>
      <c r="F178" s="43">
        <v>200</v>
      </c>
      <c r="G178" s="43">
        <v>12.9</v>
      </c>
      <c r="H178" s="43">
        <v>12.2</v>
      </c>
      <c r="I178" s="43">
        <v>33.4</v>
      </c>
      <c r="J178" s="43">
        <v>295</v>
      </c>
      <c r="K178" s="44" t="s">
        <v>191</v>
      </c>
      <c r="L178" s="43">
        <v>41.95</v>
      </c>
    </row>
    <row r="179" spans="1:12" ht="14.4" x14ac:dyDescent="0.3">
      <c r="A179" s="23"/>
      <c r="B179" s="15"/>
      <c r="C179" s="11"/>
      <c r="D179" s="7" t="s">
        <v>22</v>
      </c>
      <c r="E179" s="42" t="s">
        <v>192</v>
      </c>
      <c r="F179" s="43">
        <v>200</v>
      </c>
      <c r="G179" s="43">
        <v>2.2999999999999998</v>
      </c>
      <c r="H179" s="43">
        <v>2.5</v>
      </c>
      <c r="I179" s="43">
        <v>14.8</v>
      </c>
      <c r="J179" s="43">
        <v>91</v>
      </c>
      <c r="K179" s="44" t="s">
        <v>193</v>
      </c>
      <c r="L179" s="43">
        <v>9.16</v>
      </c>
    </row>
    <row r="180" spans="1:12" ht="14.4" x14ac:dyDescent="0.3">
      <c r="A180" s="23"/>
      <c r="B180" s="15"/>
      <c r="C180" s="11"/>
      <c r="D180" s="7" t="s">
        <v>31</v>
      </c>
      <c r="E180" s="42" t="s">
        <v>51</v>
      </c>
      <c r="F180" s="43">
        <v>20</v>
      </c>
      <c r="G180" s="55">
        <v>1</v>
      </c>
      <c r="H180" s="43">
        <v>0.3</v>
      </c>
      <c r="I180" s="43">
        <v>8.1</v>
      </c>
      <c r="J180" s="43">
        <v>39</v>
      </c>
      <c r="K180" s="44"/>
      <c r="L180" s="43">
        <v>1.23</v>
      </c>
    </row>
    <row r="181" spans="1:12" ht="14.4" x14ac:dyDescent="0.3">
      <c r="A181" s="23"/>
      <c r="B181" s="15"/>
      <c r="C181" s="11"/>
      <c r="D181" s="7" t="s">
        <v>32</v>
      </c>
      <c r="E181" s="42" t="s">
        <v>42</v>
      </c>
      <c r="F181" s="43">
        <v>20</v>
      </c>
      <c r="G181" s="43">
        <v>0.7</v>
      </c>
      <c r="H181" s="43">
        <v>0.1</v>
      </c>
      <c r="I181" s="43">
        <v>9.4</v>
      </c>
      <c r="J181" s="43">
        <v>41</v>
      </c>
      <c r="K181" s="44"/>
      <c r="L181" s="53">
        <v>1.2</v>
      </c>
    </row>
    <row r="182" spans="1:12" ht="14.4" x14ac:dyDescent="0.3">
      <c r="A182" s="23"/>
      <c r="B182" s="15"/>
      <c r="C182" s="11"/>
      <c r="D182" s="59" t="s">
        <v>24</v>
      </c>
      <c r="E182" s="42" t="s">
        <v>150</v>
      </c>
      <c r="F182" s="43">
        <v>130</v>
      </c>
      <c r="G182" s="43">
        <v>0.6</v>
      </c>
      <c r="H182" s="43">
        <v>0.5</v>
      </c>
      <c r="I182" s="43">
        <v>19.899999999999999</v>
      </c>
      <c r="J182" s="43">
        <v>87</v>
      </c>
      <c r="K182" s="44" t="s">
        <v>46</v>
      </c>
      <c r="L182" s="53">
        <v>15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17.7</v>
      </c>
      <c r="H184" s="19">
        <f t="shared" si="86"/>
        <v>15.7</v>
      </c>
      <c r="I184" s="19">
        <f t="shared" si="86"/>
        <v>86.1</v>
      </c>
      <c r="J184" s="19">
        <f t="shared" si="86"/>
        <v>557</v>
      </c>
      <c r="K184" s="25"/>
      <c r="L184" s="19">
        <f t="shared" ref="L184" si="87">SUM(L177:L183)</f>
        <v>83.000000000000014</v>
      </c>
    </row>
    <row r="185" spans="1:12" ht="26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162</v>
      </c>
      <c r="F185" s="43">
        <v>60</v>
      </c>
      <c r="G185" s="43">
        <v>1.3</v>
      </c>
      <c r="H185" s="43">
        <v>3.1</v>
      </c>
      <c r="I185" s="43">
        <v>5.9</v>
      </c>
      <c r="J185" s="43">
        <v>57</v>
      </c>
      <c r="K185" s="56" t="s">
        <v>163</v>
      </c>
      <c r="L185" s="43">
        <v>14.05</v>
      </c>
    </row>
    <row r="186" spans="1:12" ht="14.4" x14ac:dyDescent="0.3">
      <c r="A186" s="23"/>
      <c r="B186" s="15"/>
      <c r="C186" s="11"/>
      <c r="D186" s="7" t="s">
        <v>27</v>
      </c>
      <c r="E186" s="42" t="s">
        <v>221</v>
      </c>
      <c r="F186" s="43">
        <v>255</v>
      </c>
      <c r="G186" s="43">
        <v>2.4</v>
      </c>
      <c r="H186" s="43">
        <v>4.8</v>
      </c>
      <c r="I186" s="55">
        <v>21</v>
      </c>
      <c r="J186" s="43">
        <v>137</v>
      </c>
      <c r="K186" s="44" t="s">
        <v>85</v>
      </c>
      <c r="L186" s="43">
        <v>18.850000000000001</v>
      </c>
    </row>
    <row r="187" spans="1:12" ht="14.4" x14ac:dyDescent="0.3">
      <c r="A187" s="23"/>
      <c r="B187" s="15"/>
      <c r="C187" s="11"/>
      <c r="D187" s="7" t="s">
        <v>28</v>
      </c>
      <c r="E187" s="42" t="s">
        <v>194</v>
      </c>
      <c r="F187" s="43">
        <v>205</v>
      </c>
      <c r="G187" s="43">
        <v>19.100000000000001</v>
      </c>
      <c r="H187" s="43">
        <v>21.5</v>
      </c>
      <c r="I187" s="43">
        <v>21.6</v>
      </c>
      <c r="J187" s="43">
        <v>356</v>
      </c>
      <c r="K187" s="44" t="s">
        <v>195</v>
      </c>
      <c r="L187" s="43">
        <v>77.67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88</v>
      </c>
      <c r="F189" s="43">
        <v>200</v>
      </c>
      <c r="G189" s="43">
        <v>0.3</v>
      </c>
      <c r="H189" s="55">
        <v>0</v>
      </c>
      <c r="I189" s="43">
        <v>26.4</v>
      </c>
      <c r="J189" s="43">
        <v>107</v>
      </c>
      <c r="K189" s="44" t="s">
        <v>89</v>
      </c>
      <c r="L189" s="53">
        <v>9.6300000000000008</v>
      </c>
    </row>
    <row r="190" spans="1:12" ht="14.4" x14ac:dyDescent="0.3">
      <c r="A190" s="23"/>
      <c r="B190" s="15"/>
      <c r="C190" s="11"/>
      <c r="D190" s="7" t="s">
        <v>31</v>
      </c>
      <c r="E190" s="42" t="s">
        <v>51</v>
      </c>
      <c r="F190" s="43">
        <v>40</v>
      </c>
      <c r="G190" s="55">
        <v>2</v>
      </c>
      <c r="H190" s="43">
        <v>0.6</v>
      </c>
      <c r="I190" s="43">
        <v>16.2</v>
      </c>
      <c r="J190" s="43">
        <v>78</v>
      </c>
      <c r="K190" s="44"/>
      <c r="L190" s="43">
        <v>2.57</v>
      </c>
    </row>
    <row r="191" spans="1:12" ht="14.4" x14ac:dyDescent="0.3">
      <c r="A191" s="23"/>
      <c r="B191" s="15"/>
      <c r="C191" s="11"/>
      <c r="D191" s="7" t="s">
        <v>32</v>
      </c>
      <c r="E191" s="42" t="s">
        <v>42</v>
      </c>
      <c r="F191" s="43">
        <v>20</v>
      </c>
      <c r="G191" s="43">
        <v>0.7</v>
      </c>
      <c r="H191" s="43">
        <v>0.1</v>
      </c>
      <c r="I191" s="43">
        <v>9.4</v>
      </c>
      <c r="J191" s="43">
        <v>41</v>
      </c>
      <c r="K191" s="44"/>
      <c r="L191" s="43">
        <v>1.23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>SUM(G185:G193)</f>
        <v>25.8</v>
      </c>
      <c r="H194" s="19">
        <f>SUM(H185:H193)</f>
        <v>30.1</v>
      </c>
      <c r="I194" s="19">
        <f>SUM(I185:I193)</f>
        <v>100.50000000000001</v>
      </c>
      <c r="J194" s="19">
        <f>SUM(J185:J193)</f>
        <v>776</v>
      </c>
      <c r="K194" s="25"/>
      <c r="L194" s="19">
        <f>SUM(L185:L193)</f>
        <v>124</v>
      </c>
    </row>
    <row r="195" spans="1:12" ht="15" thickBot="1" x14ac:dyDescent="0.3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1410</v>
      </c>
      <c r="G195" s="32">
        <f>G184+G194</f>
        <v>43.5</v>
      </c>
      <c r="H195" s="32">
        <f>H184+H194</f>
        <v>45.8</v>
      </c>
      <c r="I195" s="32">
        <f t="shared" ref="I195" si="88">I184+I194</f>
        <v>186.60000000000002</v>
      </c>
      <c r="J195" s="32">
        <f>J184+J194</f>
        <v>1333</v>
      </c>
      <c r="K195" s="32"/>
      <c r="L195" s="32">
        <f>L184+L194</f>
        <v>207</v>
      </c>
    </row>
    <row r="196" spans="1:12" ht="14.4" x14ac:dyDescent="0.3">
      <c r="A196" s="20">
        <v>3</v>
      </c>
      <c r="B196" s="21">
        <v>1</v>
      </c>
      <c r="C196" s="22" t="s">
        <v>20</v>
      </c>
      <c r="D196" s="58" t="s">
        <v>26</v>
      </c>
      <c r="E196" s="39" t="s">
        <v>39</v>
      </c>
      <c r="F196" s="40">
        <v>60</v>
      </c>
      <c r="G196" s="40">
        <v>1.8</v>
      </c>
      <c r="H196" s="40">
        <v>0.2</v>
      </c>
      <c r="I196" s="40">
        <v>22.1</v>
      </c>
      <c r="J196" s="40">
        <v>97</v>
      </c>
      <c r="K196" s="51" t="s">
        <v>43</v>
      </c>
      <c r="L196" s="40">
        <v>15.25</v>
      </c>
    </row>
    <row r="197" spans="1:12" ht="14.4" x14ac:dyDescent="0.3">
      <c r="A197" s="23"/>
      <c r="B197" s="15"/>
      <c r="C197" s="11"/>
      <c r="D197" s="59" t="s">
        <v>21</v>
      </c>
      <c r="E197" s="42" t="s">
        <v>100</v>
      </c>
      <c r="F197" s="43">
        <v>205</v>
      </c>
      <c r="G197" s="43">
        <v>5.4</v>
      </c>
      <c r="H197" s="43">
        <v>5.7</v>
      </c>
      <c r="I197" s="43">
        <v>21.2</v>
      </c>
      <c r="J197" s="43">
        <v>158</v>
      </c>
      <c r="K197" s="44" t="s">
        <v>101</v>
      </c>
      <c r="L197" s="43">
        <v>30.54</v>
      </c>
    </row>
    <row r="198" spans="1:12" ht="14.4" x14ac:dyDescent="0.3">
      <c r="A198" s="23"/>
      <c r="B198" s="15"/>
      <c r="C198" s="11"/>
      <c r="D198" s="60" t="s">
        <v>26</v>
      </c>
      <c r="E198" s="42" t="s">
        <v>41</v>
      </c>
      <c r="F198" s="43">
        <v>60</v>
      </c>
      <c r="G198" s="43">
        <v>5.0999999999999996</v>
      </c>
      <c r="H198" s="43">
        <v>4.0999999999999996</v>
      </c>
      <c r="I198" s="43">
        <v>0.3</v>
      </c>
      <c r="J198" s="43">
        <v>58</v>
      </c>
      <c r="K198" s="44" t="s">
        <v>45</v>
      </c>
      <c r="L198" s="53">
        <v>12</v>
      </c>
    </row>
    <row r="199" spans="1:12" ht="14.4" x14ac:dyDescent="0.3">
      <c r="A199" s="23"/>
      <c r="B199" s="15"/>
      <c r="C199" s="11"/>
      <c r="D199" s="60" t="s">
        <v>22</v>
      </c>
      <c r="E199" s="42" t="s">
        <v>83</v>
      </c>
      <c r="F199" s="43">
        <v>207</v>
      </c>
      <c r="G199" s="43">
        <v>0.3</v>
      </c>
      <c r="H199" s="55">
        <v>0</v>
      </c>
      <c r="I199" s="43">
        <v>15.2</v>
      </c>
      <c r="J199" s="43">
        <v>62</v>
      </c>
      <c r="K199" s="44" t="s">
        <v>84</v>
      </c>
      <c r="L199" s="43">
        <v>3.12</v>
      </c>
    </row>
    <row r="200" spans="1:12" ht="14.4" x14ac:dyDescent="0.3">
      <c r="A200" s="23"/>
      <c r="B200" s="15"/>
      <c r="C200" s="11"/>
      <c r="D200" s="60" t="s">
        <v>31</v>
      </c>
      <c r="E200" s="42" t="s">
        <v>51</v>
      </c>
      <c r="F200" s="43">
        <v>20</v>
      </c>
      <c r="G200" s="55">
        <v>1</v>
      </c>
      <c r="H200" s="43">
        <v>0.3</v>
      </c>
      <c r="I200" s="43">
        <v>8.1</v>
      </c>
      <c r="J200" s="43">
        <v>39</v>
      </c>
      <c r="K200" s="44"/>
      <c r="L200" s="43">
        <v>1.29</v>
      </c>
    </row>
    <row r="201" spans="1:12" ht="14.4" x14ac:dyDescent="0.3">
      <c r="A201" s="23"/>
      <c r="B201" s="15"/>
      <c r="C201" s="11"/>
      <c r="D201" s="59" t="s">
        <v>24</v>
      </c>
      <c r="E201" s="42" t="s">
        <v>153</v>
      </c>
      <c r="F201" s="43">
        <v>130</v>
      </c>
      <c r="G201" s="43">
        <v>0.6</v>
      </c>
      <c r="H201" s="43">
        <v>0.5</v>
      </c>
      <c r="I201" s="55">
        <v>28</v>
      </c>
      <c r="J201" s="43">
        <v>119</v>
      </c>
      <c r="K201" s="44" t="s">
        <v>46</v>
      </c>
      <c r="L201" s="53">
        <v>20.8</v>
      </c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3">
      <c r="A203" s="24"/>
      <c r="B203" s="17"/>
      <c r="C203" s="8"/>
      <c r="D203" s="18" t="s">
        <v>33</v>
      </c>
      <c r="E203" s="9"/>
      <c r="F203" s="19">
        <f>SUM(F196:F202)</f>
        <v>682</v>
      </c>
      <c r="G203" s="19">
        <f t="shared" ref="G203:J203" si="89">SUM(G196:G202)</f>
        <v>14.200000000000001</v>
      </c>
      <c r="H203" s="19">
        <f t="shared" si="89"/>
        <v>10.8</v>
      </c>
      <c r="I203" s="19">
        <f t="shared" si="89"/>
        <v>94.899999999999991</v>
      </c>
      <c r="J203" s="19">
        <f t="shared" si="89"/>
        <v>533</v>
      </c>
      <c r="K203" s="25"/>
      <c r="L203" s="19">
        <f t="shared" ref="L203" si="90">SUM(L196:L202)</f>
        <v>83</v>
      </c>
    </row>
    <row r="204" spans="1:12" ht="14.4" x14ac:dyDescent="0.3">
      <c r="A204" s="26">
        <f>A196</f>
        <v>3</v>
      </c>
      <c r="B204" s="13">
        <f>B196</f>
        <v>1</v>
      </c>
      <c r="C204" s="10" t="s">
        <v>25</v>
      </c>
      <c r="D204" s="7" t="s">
        <v>26</v>
      </c>
      <c r="E204" s="42" t="s">
        <v>96</v>
      </c>
      <c r="F204" s="43">
        <v>60</v>
      </c>
      <c r="G204" s="43">
        <v>0.6</v>
      </c>
      <c r="H204" s="43">
        <v>3.1</v>
      </c>
      <c r="I204" s="43">
        <v>2.1</v>
      </c>
      <c r="J204" s="43">
        <v>39</v>
      </c>
      <c r="K204" s="44" t="s">
        <v>97</v>
      </c>
      <c r="L204" s="43">
        <v>10.85</v>
      </c>
    </row>
    <row r="205" spans="1:12" ht="14.4" x14ac:dyDescent="0.3">
      <c r="A205" s="23"/>
      <c r="B205" s="15"/>
      <c r="C205" s="11"/>
      <c r="D205" s="7" t="s">
        <v>27</v>
      </c>
      <c r="E205" s="42" t="s">
        <v>196</v>
      </c>
      <c r="F205" s="43">
        <v>265</v>
      </c>
      <c r="G205" s="43">
        <v>4.8</v>
      </c>
      <c r="H205" s="43">
        <v>5.8</v>
      </c>
      <c r="I205" s="43">
        <v>16.7</v>
      </c>
      <c r="J205" s="43">
        <v>138</v>
      </c>
      <c r="K205" s="44" t="s">
        <v>66</v>
      </c>
      <c r="L205" s="43">
        <v>26.75</v>
      </c>
    </row>
    <row r="206" spans="1:12" ht="30.6" x14ac:dyDescent="0.3">
      <c r="A206" s="23"/>
      <c r="B206" s="15"/>
      <c r="C206" s="11"/>
      <c r="D206" s="7" t="s">
        <v>28</v>
      </c>
      <c r="E206" s="42" t="s">
        <v>197</v>
      </c>
      <c r="F206" s="43">
        <v>100</v>
      </c>
      <c r="G206" s="43">
        <v>12.5</v>
      </c>
      <c r="H206" s="43">
        <v>10.9</v>
      </c>
      <c r="I206" s="43">
        <v>5.6</v>
      </c>
      <c r="J206" s="43">
        <v>171</v>
      </c>
      <c r="K206" s="57" t="s">
        <v>198</v>
      </c>
      <c r="L206" s="43">
        <v>58.34</v>
      </c>
    </row>
    <row r="207" spans="1:12" ht="14.4" x14ac:dyDescent="0.3">
      <c r="A207" s="23"/>
      <c r="B207" s="15"/>
      <c r="C207" s="11"/>
      <c r="D207" s="7" t="s">
        <v>29</v>
      </c>
      <c r="E207" s="42" t="s">
        <v>47</v>
      </c>
      <c r="F207" s="43">
        <v>150</v>
      </c>
      <c r="G207" s="43">
        <v>3.3</v>
      </c>
      <c r="H207" s="43">
        <v>4.4000000000000004</v>
      </c>
      <c r="I207" s="43">
        <v>23.5</v>
      </c>
      <c r="J207" s="43">
        <v>147</v>
      </c>
      <c r="K207" s="67" t="s">
        <v>48</v>
      </c>
      <c r="L207" s="53">
        <v>14.1</v>
      </c>
    </row>
    <row r="208" spans="1:12" ht="14.4" x14ac:dyDescent="0.3">
      <c r="A208" s="23"/>
      <c r="B208" s="15"/>
      <c r="C208" s="11"/>
      <c r="D208" s="7" t="s">
        <v>30</v>
      </c>
      <c r="E208" s="42" t="s">
        <v>93</v>
      </c>
      <c r="F208" s="43">
        <v>200</v>
      </c>
      <c r="G208" s="43">
        <v>0.5</v>
      </c>
      <c r="H208" s="43">
        <v>0.2</v>
      </c>
      <c r="I208" s="43">
        <v>28.1</v>
      </c>
      <c r="J208" s="43">
        <v>116</v>
      </c>
      <c r="K208" s="44" t="s">
        <v>94</v>
      </c>
      <c r="L208" s="43">
        <v>10.16</v>
      </c>
    </row>
    <row r="209" spans="1:12" ht="14.4" x14ac:dyDescent="0.3">
      <c r="A209" s="23"/>
      <c r="B209" s="15"/>
      <c r="C209" s="11"/>
      <c r="D209" s="7" t="s">
        <v>31</v>
      </c>
      <c r="E209" s="42" t="s">
        <v>51</v>
      </c>
      <c r="F209" s="43">
        <v>40</v>
      </c>
      <c r="G209" s="55">
        <v>2</v>
      </c>
      <c r="H209" s="43">
        <v>0.6</v>
      </c>
      <c r="I209" s="43">
        <v>16.2</v>
      </c>
      <c r="J209" s="43">
        <v>78</v>
      </c>
      <c r="K209" s="44"/>
      <c r="L209" s="43">
        <v>2.57</v>
      </c>
    </row>
    <row r="210" spans="1:12" ht="14.4" x14ac:dyDescent="0.3">
      <c r="A210" s="23"/>
      <c r="B210" s="15"/>
      <c r="C210" s="11"/>
      <c r="D210" s="7" t="s">
        <v>32</v>
      </c>
      <c r="E210" s="42" t="s">
        <v>42</v>
      </c>
      <c r="F210" s="43">
        <v>20</v>
      </c>
      <c r="G210" s="43">
        <v>0.7</v>
      </c>
      <c r="H210" s="43">
        <v>0.1</v>
      </c>
      <c r="I210" s="43">
        <v>9.4</v>
      </c>
      <c r="J210" s="43">
        <v>41</v>
      </c>
      <c r="K210" s="44"/>
      <c r="L210" s="43">
        <v>1.23</v>
      </c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835</v>
      </c>
      <c r="G213" s="19">
        <f>SUM(G204:G212)</f>
        <v>24.4</v>
      </c>
      <c r="H213" s="19">
        <f>SUM(H204:H212)</f>
        <v>25.100000000000005</v>
      </c>
      <c r="I213" s="19">
        <f>SUM(I204:I212)</f>
        <v>101.60000000000001</v>
      </c>
      <c r="J213" s="19">
        <f>SUM(J204:J212)</f>
        <v>730</v>
      </c>
      <c r="K213" s="25"/>
      <c r="L213" s="19">
        <f>SUM(L204:L212)</f>
        <v>123.99999999999999</v>
      </c>
    </row>
    <row r="214" spans="1:12" ht="15" thickBot="1" x14ac:dyDescent="0.3">
      <c r="A214" s="29">
        <f>A196</f>
        <v>3</v>
      </c>
      <c r="B214" s="30">
        <f>B196</f>
        <v>1</v>
      </c>
      <c r="C214" s="70" t="s">
        <v>4</v>
      </c>
      <c r="D214" s="71"/>
      <c r="E214" s="31"/>
      <c r="F214" s="32">
        <f>F203+F213</f>
        <v>1517</v>
      </c>
      <c r="G214" s="32">
        <f>G203+G213</f>
        <v>38.6</v>
      </c>
      <c r="H214" s="32">
        <f>H203+H213</f>
        <v>35.900000000000006</v>
      </c>
      <c r="I214" s="32">
        <f t="shared" ref="I214" si="91">I203+I213</f>
        <v>196.5</v>
      </c>
      <c r="J214" s="32">
        <f>J203+J213</f>
        <v>1263</v>
      </c>
      <c r="K214" s="32"/>
      <c r="L214" s="32">
        <f>L203+L213</f>
        <v>207</v>
      </c>
    </row>
    <row r="215" spans="1:12" ht="14.4" x14ac:dyDescent="0.3">
      <c r="A215" s="20">
        <v>3</v>
      </c>
      <c r="B215" s="21">
        <v>2</v>
      </c>
      <c r="C215" s="22" t="s">
        <v>20</v>
      </c>
      <c r="D215" s="58" t="s">
        <v>26</v>
      </c>
      <c r="E215" s="39" t="s">
        <v>60</v>
      </c>
      <c r="F215" s="40">
        <v>60</v>
      </c>
      <c r="G215" s="40">
        <v>1.8</v>
      </c>
      <c r="H215" s="40">
        <v>3.9</v>
      </c>
      <c r="I215" s="40">
        <v>8.1999999999999993</v>
      </c>
      <c r="J215" s="40">
        <v>75</v>
      </c>
      <c r="K215" s="51" t="s">
        <v>61</v>
      </c>
      <c r="L215" s="40">
        <v>12.85</v>
      </c>
    </row>
    <row r="216" spans="1:12" ht="39.6" x14ac:dyDescent="0.3">
      <c r="A216" s="23"/>
      <c r="B216" s="15"/>
      <c r="C216" s="11"/>
      <c r="D216" s="59" t="s">
        <v>28</v>
      </c>
      <c r="E216" s="42" t="s">
        <v>199</v>
      </c>
      <c r="F216" s="43">
        <v>140</v>
      </c>
      <c r="G216" s="43">
        <v>10.4</v>
      </c>
      <c r="H216" s="43">
        <v>12.7</v>
      </c>
      <c r="I216" s="43">
        <v>12.8</v>
      </c>
      <c r="J216" s="43">
        <v>207</v>
      </c>
      <c r="K216" s="44" t="s">
        <v>200</v>
      </c>
      <c r="L216" s="43">
        <v>48.05</v>
      </c>
    </row>
    <row r="217" spans="1:12" ht="30.6" x14ac:dyDescent="0.3">
      <c r="A217" s="23"/>
      <c r="B217" s="15"/>
      <c r="C217" s="11"/>
      <c r="D217" s="60" t="s">
        <v>29</v>
      </c>
      <c r="E217" s="42" t="s">
        <v>92</v>
      </c>
      <c r="F217" s="43">
        <v>150</v>
      </c>
      <c r="G217" s="43">
        <v>5.6</v>
      </c>
      <c r="H217" s="43">
        <v>3.3</v>
      </c>
      <c r="I217" s="43">
        <v>27.7</v>
      </c>
      <c r="J217" s="43">
        <v>163</v>
      </c>
      <c r="K217" s="57" t="s">
        <v>201</v>
      </c>
      <c r="L217" s="43">
        <v>18.95</v>
      </c>
    </row>
    <row r="218" spans="1:12" ht="14.4" x14ac:dyDescent="0.3">
      <c r="A218" s="23"/>
      <c r="B218" s="15"/>
      <c r="C218" s="11"/>
      <c r="D218" s="60" t="s">
        <v>22</v>
      </c>
      <c r="E218" s="42" t="s">
        <v>40</v>
      </c>
      <c r="F218" s="43">
        <v>200</v>
      </c>
      <c r="G218" s="43">
        <v>0.2</v>
      </c>
      <c r="H218" s="55">
        <v>0</v>
      </c>
      <c r="I218" s="55">
        <v>15</v>
      </c>
      <c r="J218" s="43">
        <v>61</v>
      </c>
      <c r="K218" s="44" t="s">
        <v>44</v>
      </c>
      <c r="L218" s="43">
        <v>1.92</v>
      </c>
    </row>
    <row r="219" spans="1:12" ht="14.4" x14ac:dyDescent="0.3">
      <c r="A219" s="23"/>
      <c r="B219" s="15"/>
      <c r="C219" s="11"/>
      <c r="D219" s="7" t="s">
        <v>32</v>
      </c>
      <c r="E219" s="42" t="s">
        <v>42</v>
      </c>
      <c r="F219" s="43">
        <v>20</v>
      </c>
      <c r="G219" s="43">
        <v>0.7</v>
      </c>
      <c r="H219" s="43">
        <v>0.1</v>
      </c>
      <c r="I219" s="43">
        <v>9.4</v>
      </c>
      <c r="J219" s="43">
        <v>41</v>
      </c>
      <c r="K219" s="44"/>
      <c r="L219" s="43">
        <v>1.23</v>
      </c>
    </row>
    <row r="220" spans="1:12" ht="14.4" x14ac:dyDescent="0.3">
      <c r="A220" s="23"/>
      <c r="B220" s="15"/>
      <c r="C220" s="11"/>
      <c r="D220" s="59"/>
      <c r="E220" s="42"/>
      <c r="F220" s="43"/>
      <c r="G220" s="43"/>
      <c r="H220" s="43"/>
      <c r="I220" s="43"/>
      <c r="J220" s="43"/>
      <c r="K220" s="44"/>
      <c r="L220" s="5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3">
      <c r="A222" s="24"/>
      <c r="B222" s="17"/>
      <c r="C222" s="8"/>
      <c r="D222" s="18" t="s">
        <v>33</v>
      </c>
      <c r="E222" s="9"/>
      <c r="F222" s="19">
        <f>SUM(F215:F221)</f>
        <v>570</v>
      </c>
      <c r="G222" s="19">
        <f t="shared" ref="G222:J222" si="92">SUM(G215:G221)</f>
        <v>18.7</v>
      </c>
      <c r="H222" s="68">
        <f t="shared" si="92"/>
        <v>20</v>
      </c>
      <c r="I222" s="19">
        <f t="shared" si="92"/>
        <v>73.100000000000009</v>
      </c>
      <c r="J222" s="19">
        <f t="shared" si="92"/>
        <v>547</v>
      </c>
      <c r="K222" s="25"/>
      <c r="L222" s="19">
        <f t="shared" ref="L222" si="93">SUM(L215:L221)</f>
        <v>83</v>
      </c>
    </row>
    <row r="223" spans="1:12" ht="14.4" x14ac:dyDescent="0.3">
      <c r="A223" s="26">
        <f>A215</f>
        <v>3</v>
      </c>
      <c r="B223" s="13">
        <f>B215</f>
        <v>2</v>
      </c>
      <c r="C223" s="10" t="s">
        <v>25</v>
      </c>
      <c r="D223" s="7" t="s">
        <v>26</v>
      </c>
      <c r="E223" s="42" t="s">
        <v>202</v>
      </c>
      <c r="F223" s="43">
        <v>60</v>
      </c>
      <c r="G223" s="43">
        <v>3.1</v>
      </c>
      <c r="H223" s="43">
        <v>5.8</v>
      </c>
      <c r="I223" s="43">
        <v>3.1</v>
      </c>
      <c r="J223" s="43">
        <v>77</v>
      </c>
      <c r="K223" s="44" t="s">
        <v>203</v>
      </c>
      <c r="L223" s="43">
        <v>14.72</v>
      </c>
    </row>
    <row r="224" spans="1:12" ht="14.4" x14ac:dyDescent="0.3">
      <c r="A224" s="23"/>
      <c r="B224" s="15"/>
      <c r="C224" s="11"/>
      <c r="D224" s="7" t="s">
        <v>27</v>
      </c>
      <c r="E224" s="42" t="s">
        <v>111</v>
      </c>
      <c r="F224" s="43">
        <v>265</v>
      </c>
      <c r="G224" s="43">
        <v>4.7</v>
      </c>
      <c r="H224" s="43">
        <v>5.2</v>
      </c>
      <c r="I224" s="43">
        <v>14.4</v>
      </c>
      <c r="J224" s="43">
        <v>123</v>
      </c>
      <c r="K224" s="44" t="s">
        <v>112</v>
      </c>
      <c r="L224" s="43">
        <v>25.75</v>
      </c>
    </row>
    <row r="225" spans="1:12" ht="14.4" x14ac:dyDescent="0.3">
      <c r="A225" s="23"/>
      <c r="B225" s="15"/>
      <c r="C225" s="11"/>
      <c r="D225" s="7" t="s">
        <v>28</v>
      </c>
      <c r="E225" s="42" t="s">
        <v>204</v>
      </c>
      <c r="F225" s="43">
        <v>90</v>
      </c>
      <c r="G225" s="43">
        <v>9.1999999999999993</v>
      </c>
      <c r="H225" s="43">
        <v>9.8000000000000007</v>
      </c>
      <c r="I225" s="43">
        <v>11.3</v>
      </c>
      <c r="J225" s="43">
        <v>170</v>
      </c>
      <c r="K225" s="44" t="s">
        <v>205</v>
      </c>
      <c r="L225" s="43">
        <v>51.48</v>
      </c>
    </row>
    <row r="226" spans="1:12" ht="14.4" x14ac:dyDescent="0.3">
      <c r="A226" s="23"/>
      <c r="B226" s="15"/>
      <c r="C226" s="11"/>
      <c r="D226" s="7" t="s">
        <v>29</v>
      </c>
      <c r="E226" s="42" t="s">
        <v>55</v>
      </c>
      <c r="F226" s="43">
        <v>150</v>
      </c>
      <c r="G226" s="43">
        <v>3.2</v>
      </c>
      <c r="H226" s="43">
        <v>2.8</v>
      </c>
      <c r="I226" s="43">
        <v>34.299999999999997</v>
      </c>
      <c r="J226" s="43">
        <v>175</v>
      </c>
      <c r="K226" s="44" t="s">
        <v>56</v>
      </c>
      <c r="L226" s="43">
        <v>12.05</v>
      </c>
    </row>
    <row r="227" spans="1:12" ht="14.4" x14ac:dyDescent="0.3">
      <c r="A227" s="23"/>
      <c r="B227" s="15"/>
      <c r="C227" s="11"/>
      <c r="D227" s="7" t="s">
        <v>30</v>
      </c>
      <c r="E227" s="42" t="s">
        <v>49</v>
      </c>
      <c r="F227" s="43">
        <v>200</v>
      </c>
      <c r="G227" s="43">
        <v>0.3</v>
      </c>
      <c r="H227" s="43">
        <v>0.2</v>
      </c>
      <c r="I227" s="43">
        <v>21.5</v>
      </c>
      <c r="J227" s="43">
        <v>89</v>
      </c>
      <c r="K227" s="44" t="s">
        <v>50</v>
      </c>
      <c r="L227" s="53">
        <v>16.2</v>
      </c>
    </row>
    <row r="228" spans="1:12" ht="14.4" x14ac:dyDescent="0.3">
      <c r="A228" s="23"/>
      <c r="B228" s="15"/>
      <c r="C228" s="11"/>
      <c r="D228" s="7" t="s">
        <v>31</v>
      </c>
      <c r="E228" s="42" t="s">
        <v>51</v>
      </c>
      <c r="F228" s="43">
        <v>40</v>
      </c>
      <c r="G228" s="55">
        <v>2</v>
      </c>
      <c r="H228" s="43">
        <v>0.6</v>
      </c>
      <c r="I228" s="43">
        <v>16.2</v>
      </c>
      <c r="J228" s="43">
        <v>78</v>
      </c>
      <c r="K228" s="44"/>
      <c r="L228" s="43">
        <v>2.57</v>
      </c>
    </row>
    <row r="229" spans="1:12" ht="14.4" x14ac:dyDescent="0.3">
      <c r="A229" s="23"/>
      <c r="B229" s="15"/>
      <c r="C229" s="11"/>
      <c r="D229" s="7" t="s">
        <v>32</v>
      </c>
      <c r="E229" s="42" t="s">
        <v>42</v>
      </c>
      <c r="F229" s="43">
        <v>20</v>
      </c>
      <c r="G229" s="43">
        <v>0.7</v>
      </c>
      <c r="H229" s="43">
        <v>0.1</v>
      </c>
      <c r="I229" s="43">
        <v>9.4</v>
      </c>
      <c r="J229" s="43">
        <v>41</v>
      </c>
      <c r="K229" s="44"/>
      <c r="L229" s="43">
        <v>1.23</v>
      </c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f>SUM(F223:F231)</f>
        <v>825</v>
      </c>
      <c r="G232" s="19">
        <f>SUM(G223:G231)</f>
        <v>23.2</v>
      </c>
      <c r="H232" s="19">
        <f>SUM(H223:H231)</f>
        <v>24.500000000000004</v>
      </c>
      <c r="I232" s="19">
        <f>SUM(I223:I231)</f>
        <v>110.2</v>
      </c>
      <c r="J232" s="19">
        <f>SUM(J223:J231)</f>
        <v>753</v>
      </c>
      <c r="K232" s="25"/>
      <c r="L232" s="19">
        <f>SUM(L223:L231)</f>
        <v>123.99999999999999</v>
      </c>
    </row>
    <row r="233" spans="1:12" ht="15" thickBot="1" x14ac:dyDescent="0.3">
      <c r="A233" s="29">
        <f>A215</f>
        <v>3</v>
      </c>
      <c r="B233" s="30">
        <f>B215</f>
        <v>2</v>
      </c>
      <c r="C233" s="70" t="s">
        <v>4</v>
      </c>
      <c r="D233" s="71"/>
      <c r="E233" s="31"/>
      <c r="F233" s="32">
        <f>F222+F232</f>
        <v>1395</v>
      </c>
      <c r="G233" s="32">
        <f>G222+G232</f>
        <v>41.9</v>
      </c>
      <c r="H233" s="32">
        <f>H222+H232</f>
        <v>44.5</v>
      </c>
      <c r="I233" s="32">
        <f t="shared" ref="I233" si="94">I222+I232</f>
        <v>183.3</v>
      </c>
      <c r="J233" s="32">
        <f>J222+J232</f>
        <v>1300</v>
      </c>
      <c r="K233" s="32"/>
      <c r="L233" s="32">
        <f>L222+L232</f>
        <v>207</v>
      </c>
    </row>
    <row r="234" spans="1:12" ht="14.4" x14ac:dyDescent="0.3">
      <c r="A234" s="20">
        <v>3</v>
      </c>
      <c r="B234" s="21">
        <v>3</v>
      </c>
      <c r="C234" s="22" t="s">
        <v>20</v>
      </c>
      <c r="D234" s="58" t="s">
        <v>26</v>
      </c>
      <c r="E234" s="39" t="s">
        <v>52</v>
      </c>
      <c r="F234" s="40">
        <v>60</v>
      </c>
      <c r="G234" s="40">
        <v>5.3</v>
      </c>
      <c r="H234" s="40">
        <v>3.7</v>
      </c>
      <c r="I234" s="40">
        <v>7.2</v>
      </c>
      <c r="J234" s="40">
        <v>83</v>
      </c>
      <c r="K234" s="51" t="s">
        <v>53</v>
      </c>
      <c r="L234" s="40">
        <v>11.35</v>
      </c>
    </row>
    <row r="235" spans="1:12" ht="14.4" x14ac:dyDescent="0.3">
      <c r="A235" s="23"/>
      <c r="B235" s="15"/>
      <c r="C235" s="11"/>
      <c r="D235" s="59" t="s">
        <v>21</v>
      </c>
      <c r="E235" s="42" t="s">
        <v>103</v>
      </c>
      <c r="F235" s="43">
        <v>170</v>
      </c>
      <c r="G235" s="43">
        <v>23.8</v>
      </c>
      <c r="H235" s="43">
        <v>14.5</v>
      </c>
      <c r="I235" s="43">
        <v>23.5</v>
      </c>
      <c r="J235" s="43">
        <v>320</v>
      </c>
      <c r="K235" s="44" t="s">
        <v>104</v>
      </c>
      <c r="L235" s="43">
        <v>37.25</v>
      </c>
    </row>
    <row r="236" spans="1:12" ht="14.4" x14ac:dyDescent="0.3">
      <c r="A236" s="23"/>
      <c r="B236" s="15"/>
      <c r="C236" s="11"/>
      <c r="D236" s="7" t="s">
        <v>22</v>
      </c>
      <c r="E236" s="42" t="s">
        <v>63</v>
      </c>
      <c r="F236" s="43">
        <v>200</v>
      </c>
      <c r="G236" s="43">
        <v>3.2</v>
      </c>
      <c r="H236" s="55">
        <v>3</v>
      </c>
      <c r="I236" s="43">
        <v>21.1</v>
      </c>
      <c r="J236" s="43">
        <v>124</v>
      </c>
      <c r="K236" s="44" t="s">
        <v>64</v>
      </c>
      <c r="L236" s="53">
        <v>12.4</v>
      </c>
    </row>
    <row r="237" spans="1:12" ht="14.4" x14ac:dyDescent="0.3">
      <c r="A237" s="23"/>
      <c r="B237" s="15"/>
      <c r="C237" s="11"/>
      <c r="D237" s="60" t="s">
        <v>105</v>
      </c>
      <c r="E237" s="42" t="s">
        <v>106</v>
      </c>
      <c r="F237" s="43">
        <v>125</v>
      </c>
      <c r="G237" s="43">
        <v>1.8</v>
      </c>
      <c r="H237" s="43">
        <v>1.5</v>
      </c>
      <c r="I237" s="43">
        <v>4.5</v>
      </c>
      <c r="J237" s="43">
        <v>39</v>
      </c>
      <c r="K237" s="44"/>
      <c r="L237" s="53">
        <v>22</v>
      </c>
    </row>
    <row r="238" spans="1:12" ht="14.4" x14ac:dyDescent="0.3">
      <c r="A238" s="23"/>
      <c r="B238" s="15"/>
      <c r="C238" s="11"/>
      <c r="D238" s="7"/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23"/>
      <c r="B239" s="15"/>
      <c r="C239" s="11"/>
      <c r="D239" s="6"/>
      <c r="E239" s="42"/>
      <c r="F239" s="43"/>
      <c r="G239" s="43"/>
      <c r="H239" s="43"/>
      <c r="I239" s="43"/>
      <c r="J239" s="43"/>
      <c r="K239" s="44"/>
      <c r="L239" s="43"/>
    </row>
    <row r="240" spans="1:12" ht="14.4" x14ac:dyDescent="0.3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5.75" customHeight="1" x14ac:dyDescent="0.3">
      <c r="A241" s="24"/>
      <c r="B241" s="17"/>
      <c r="C241" s="8"/>
      <c r="D241" s="18" t="s">
        <v>33</v>
      </c>
      <c r="E241" s="9"/>
      <c r="F241" s="19">
        <f>SUM(F234:F240)</f>
        <v>555</v>
      </c>
      <c r="G241" s="19">
        <f t="shared" ref="G241:J241" si="95">SUM(G234:G240)</f>
        <v>34.1</v>
      </c>
      <c r="H241" s="19">
        <f t="shared" si="95"/>
        <v>22.7</v>
      </c>
      <c r="I241" s="19">
        <f t="shared" si="95"/>
        <v>56.3</v>
      </c>
      <c r="J241" s="19">
        <f t="shared" si="95"/>
        <v>566</v>
      </c>
      <c r="K241" s="25"/>
      <c r="L241" s="19">
        <f>SUM(L234:L240)</f>
        <v>83</v>
      </c>
    </row>
    <row r="242" spans="1:12" ht="14.4" x14ac:dyDescent="0.3">
      <c r="A242" s="26">
        <f>A234</f>
        <v>3</v>
      </c>
      <c r="B242" s="13">
        <f>B234</f>
        <v>3</v>
      </c>
      <c r="C242" s="10" t="s">
        <v>25</v>
      </c>
      <c r="D242" s="7" t="s">
        <v>26</v>
      </c>
      <c r="E242" s="42" t="s">
        <v>206</v>
      </c>
      <c r="F242" s="43">
        <v>60</v>
      </c>
      <c r="G242" s="43">
        <v>1.4</v>
      </c>
      <c r="H242" s="43">
        <v>4.9000000000000004</v>
      </c>
      <c r="I242" s="43">
        <v>6.3</v>
      </c>
      <c r="J242" s="43">
        <v>75</v>
      </c>
      <c r="K242" s="44" t="s">
        <v>120</v>
      </c>
      <c r="L242" s="43">
        <v>9.4499999999999993</v>
      </c>
    </row>
    <row r="243" spans="1:12" ht="14.4" x14ac:dyDescent="0.3">
      <c r="A243" s="23"/>
      <c r="B243" s="15"/>
      <c r="C243" s="11"/>
      <c r="D243" s="7" t="s">
        <v>27</v>
      </c>
      <c r="E243" s="42" t="s">
        <v>222</v>
      </c>
      <c r="F243" s="43">
        <v>280</v>
      </c>
      <c r="G243" s="43">
        <v>5.0999999999999996</v>
      </c>
      <c r="H243" s="43">
        <v>4.8</v>
      </c>
      <c r="I243" s="43">
        <v>30.2</v>
      </c>
      <c r="J243" s="43">
        <v>184</v>
      </c>
      <c r="K243" s="44" t="s">
        <v>57</v>
      </c>
      <c r="L243" s="43">
        <v>23.61</v>
      </c>
    </row>
    <row r="244" spans="1:12" ht="14.4" x14ac:dyDescent="0.3">
      <c r="A244" s="23"/>
      <c r="B244" s="15"/>
      <c r="C244" s="11"/>
      <c r="D244" s="7" t="s">
        <v>28</v>
      </c>
      <c r="E244" s="42" t="s">
        <v>207</v>
      </c>
      <c r="F244" s="43">
        <v>105</v>
      </c>
      <c r="G244" s="43">
        <v>11.3</v>
      </c>
      <c r="H244" s="43">
        <v>10.5</v>
      </c>
      <c r="I244" s="43">
        <v>4.8</v>
      </c>
      <c r="J244" s="43">
        <v>159</v>
      </c>
      <c r="K244" s="56" t="s">
        <v>208</v>
      </c>
      <c r="L244" s="43">
        <v>58.33</v>
      </c>
    </row>
    <row r="245" spans="1:12" ht="14.4" x14ac:dyDescent="0.3">
      <c r="A245" s="23"/>
      <c r="B245" s="15"/>
      <c r="C245" s="11"/>
      <c r="D245" s="7" t="s">
        <v>29</v>
      </c>
      <c r="E245" s="42" t="s">
        <v>209</v>
      </c>
      <c r="F245" s="43">
        <v>150</v>
      </c>
      <c r="G245" s="43">
        <v>1.2</v>
      </c>
      <c r="H245" s="43">
        <v>5.0999999999999996</v>
      </c>
      <c r="I245" s="43">
        <v>21.6</v>
      </c>
      <c r="J245" s="43">
        <v>137</v>
      </c>
      <c r="K245" s="44" t="s">
        <v>210</v>
      </c>
      <c r="L245" s="43">
        <v>15.54</v>
      </c>
    </row>
    <row r="246" spans="1:12" ht="14.4" x14ac:dyDescent="0.3">
      <c r="A246" s="23"/>
      <c r="B246" s="15"/>
      <c r="C246" s="11"/>
      <c r="D246" s="7" t="s">
        <v>30</v>
      </c>
      <c r="E246" s="42" t="s">
        <v>90</v>
      </c>
      <c r="F246" s="43">
        <v>200</v>
      </c>
      <c r="G246" s="43">
        <v>0.2</v>
      </c>
      <c r="H246" s="43">
        <v>0.1</v>
      </c>
      <c r="I246" s="43">
        <v>19.100000000000001</v>
      </c>
      <c r="J246" s="43">
        <v>78</v>
      </c>
      <c r="K246" s="44" t="s">
        <v>91</v>
      </c>
      <c r="L246" s="43">
        <v>12.04</v>
      </c>
    </row>
    <row r="247" spans="1:12" ht="14.4" x14ac:dyDescent="0.3">
      <c r="A247" s="23"/>
      <c r="B247" s="15"/>
      <c r="C247" s="11"/>
      <c r="D247" s="7" t="s">
        <v>31</v>
      </c>
      <c r="E247" s="42" t="s">
        <v>51</v>
      </c>
      <c r="F247" s="43">
        <v>40</v>
      </c>
      <c r="G247" s="55">
        <v>2</v>
      </c>
      <c r="H247" s="43">
        <v>0.6</v>
      </c>
      <c r="I247" s="43">
        <v>16.2</v>
      </c>
      <c r="J247" s="43">
        <v>78</v>
      </c>
      <c r="K247" s="44"/>
      <c r="L247" s="43">
        <v>2.57</v>
      </c>
    </row>
    <row r="248" spans="1:12" ht="14.4" x14ac:dyDescent="0.3">
      <c r="A248" s="23"/>
      <c r="B248" s="15"/>
      <c r="C248" s="11"/>
      <c r="D248" s="7" t="s">
        <v>32</v>
      </c>
      <c r="E248" s="42" t="s">
        <v>42</v>
      </c>
      <c r="F248" s="43">
        <v>40</v>
      </c>
      <c r="G248" s="43">
        <v>1.4</v>
      </c>
      <c r="H248" s="43">
        <v>0.2</v>
      </c>
      <c r="I248" s="43">
        <v>18.8</v>
      </c>
      <c r="J248" s="43">
        <v>83</v>
      </c>
      <c r="K248" s="44"/>
      <c r="L248" s="43">
        <v>2.46</v>
      </c>
    </row>
    <row r="249" spans="1:12" ht="14.4" x14ac:dyDescent="0.3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4.4" x14ac:dyDescent="0.3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4.4" x14ac:dyDescent="0.3">
      <c r="A251" s="24"/>
      <c r="B251" s="17"/>
      <c r="C251" s="8"/>
      <c r="D251" s="18" t="s">
        <v>33</v>
      </c>
      <c r="E251" s="9"/>
      <c r="F251" s="19">
        <f>SUM(F242:F250)</f>
        <v>875</v>
      </c>
      <c r="G251" s="19">
        <f>SUM(G242:G250)</f>
        <v>22.599999999999998</v>
      </c>
      <c r="H251" s="19">
        <f>SUM(H242:H250)</f>
        <v>26.2</v>
      </c>
      <c r="I251" s="19">
        <f>SUM(I242:I250)</f>
        <v>117</v>
      </c>
      <c r="J251" s="19">
        <f>SUM(J242:J250)</f>
        <v>794</v>
      </c>
      <c r="K251" s="25"/>
      <c r="L251" s="19">
        <f>SUM(L242:L250)</f>
        <v>123.99999999999999</v>
      </c>
    </row>
    <row r="252" spans="1:12" ht="15" thickBot="1" x14ac:dyDescent="0.3">
      <c r="A252" s="29">
        <f>A234</f>
        <v>3</v>
      </c>
      <c r="B252" s="30">
        <f>B234</f>
        <v>3</v>
      </c>
      <c r="C252" s="70" t="s">
        <v>4</v>
      </c>
      <c r="D252" s="71"/>
      <c r="E252" s="31"/>
      <c r="F252" s="32">
        <f>F241+F251</f>
        <v>1430</v>
      </c>
      <c r="G252" s="32">
        <f>G241+G251</f>
        <v>56.7</v>
      </c>
      <c r="H252" s="32">
        <f>H241+H251</f>
        <v>48.9</v>
      </c>
      <c r="I252" s="32">
        <f t="shared" ref="I252" si="96">I241+I251</f>
        <v>173.3</v>
      </c>
      <c r="J252" s="32">
        <f>J241+J251</f>
        <v>1360</v>
      </c>
      <c r="K252" s="32"/>
      <c r="L252" s="32">
        <f>L241+L251</f>
        <v>207</v>
      </c>
    </row>
    <row r="253" spans="1:12" ht="20.399999999999999" x14ac:dyDescent="0.3">
      <c r="A253" s="20">
        <v>3</v>
      </c>
      <c r="B253" s="21">
        <v>4</v>
      </c>
      <c r="C253" s="22" t="s">
        <v>20</v>
      </c>
      <c r="D253" s="58" t="s">
        <v>28</v>
      </c>
      <c r="E253" s="39" t="s">
        <v>211</v>
      </c>
      <c r="F253" s="40">
        <v>140</v>
      </c>
      <c r="G253" s="40">
        <v>15.4</v>
      </c>
      <c r="H253" s="40">
        <v>15.2</v>
      </c>
      <c r="I253" s="40">
        <v>13.9</v>
      </c>
      <c r="J253" s="40">
        <v>254</v>
      </c>
      <c r="K253" s="69" t="s">
        <v>212</v>
      </c>
      <c r="L253" s="40">
        <v>47.4</v>
      </c>
    </row>
    <row r="254" spans="1:12" ht="14.4" x14ac:dyDescent="0.3">
      <c r="A254" s="23"/>
      <c r="B254" s="15"/>
      <c r="C254" s="11"/>
      <c r="D254" s="59" t="s">
        <v>29</v>
      </c>
      <c r="E254" s="42" t="s">
        <v>86</v>
      </c>
      <c r="F254" s="43">
        <v>150</v>
      </c>
      <c r="G254" s="43">
        <v>3.5</v>
      </c>
      <c r="H254" s="43">
        <v>3.1</v>
      </c>
      <c r="I254" s="43">
        <v>25.4</v>
      </c>
      <c r="J254" s="43">
        <v>144</v>
      </c>
      <c r="K254" s="44" t="s">
        <v>87</v>
      </c>
      <c r="L254" s="43">
        <v>12.45</v>
      </c>
    </row>
    <row r="255" spans="1:12" ht="14.4" x14ac:dyDescent="0.3">
      <c r="A255" s="23"/>
      <c r="B255" s="15"/>
      <c r="C255" s="11"/>
      <c r="D255" s="59" t="s">
        <v>22</v>
      </c>
      <c r="E255" s="42" t="s">
        <v>83</v>
      </c>
      <c r="F255" s="43">
        <v>207</v>
      </c>
      <c r="G255" s="43">
        <v>0.3</v>
      </c>
      <c r="H255" s="55">
        <v>0</v>
      </c>
      <c r="I255" s="43">
        <v>15.2</v>
      </c>
      <c r="J255" s="43">
        <v>62</v>
      </c>
      <c r="K255" s="44" t="s">
        <v>84</v>
      </c>
      <c r="L255" s="43">
        <v>6.86</v>
      </c>
    </row>
    <row r="256" spans="1:12" ht="14.4" x14ac:dyDescent="0.3">
      <c r="A256" s="23"/>
      <c r="B256" s="15"/>
      <c r="C256" s="11"/>
      <c r="D256" s="60" t="s">
        <v>75</v>
      </c>
      <c r="E256" s="42" t="s">
        <v>213</v>
      </c>
      <c r="F256" s="43">
        <v>30</v>
      </c>
      <c r="G256" s="43">
        <v>1.2</v>
      </c>
      <c r="H256" s="43">
        <v>2.4</v>
      </c>
      <c r="I256" s="55">
        <v>15</v>
      </c>
      <c r="J256" s="43">
        <v>86</v>
      </c>
      <c r="K256" s="44"/>
      <c r="L256" s="53">
        <v>15</v>
      </c>
    </row>
    <row r="257" spans="1:12" ht="14.4" x14ac:dyDescent="0.3">
      <c r="A257" s="23"/>
      <c r="B257" s="15"/>
      <c r="C257" s="11"/>
      <c r="D257" s="60" t="s">
        <v>31</v>
      </c>
      <c r="E257" s="42" t="s">
        <v>51</v>
      </c>
      <c r="F257" s="43">
        <v>20</v>
      </c>
      <c r="G257" s="55">
        <v>1</v>
      </c>
      <c r="H257" s="43">
        <v>0.3</v>
      </c>
      <c r="I257" s="43">
        <v>8.1</v>
      </c>
      <c r="J257" s="43">
        <v>39</v>
      </c>
      <c r="K257" s="44"/>
      <c r="L257" s="43">
        <v>1.29</v>
      </c>
    </row>
    <row r="258" spans="1:12" ht="14.4" x14ac:dyDescent="0.3">
      <c r="A258" s="23"/>
      <c r="B258" s="15"/>
      <c r="C258" s="11"/>
      <c r="D258" s="59"/>
      <c r="E258" s="42"/>
      <c r="F258" s="43"/>
      <c r="G258" s="43"/>
      <c r="H258" s="43"/>
      <c r="I258" s="43"/>
      <c r="J258" s="43"/>
      <c r="K258" s="44"/>
      <c r="L258" s="43"/>
    </row>
    <row r="259" spans="1:12" ht="14.4" x14ac:dyDescent="0.3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5.75" customHeight="1" x14ac:dyDescent="0.3">
      <c r="A260" s="24"/>
      <c r="B260" s="17"/>
      <c r="C260" s="8"/>
      <c r="D260" s="18" t="s">
        <v>33</v>
      </c>
      <c r="E260" s="9"/>
      <c r="F260" s="19">
        <f>SUM(F253:F259)</f>
        <v>547</v>
      </c>
      <c r="G260" s="19">
        <f t="shared" ref="G260:J260" si="97">SUM(G253:G259)</f>
        <v>21.4</v>
      </c>
      <c r="H260" s="19">
        <f t="shared" si="97"/>
        <v>21</v>
      </c>
      <c r="I260" s="19">
        <f t="shared" si="97"/>
        <v>77.599999999999994</v>
      </c>
      <c r="J260" s="19">
        <f t="shared" si="97"/>
        <v>585</v>
      </c>
      <c r="K260" s="25"/>
      <c r="L260" s="19">
        <f t="shared" ref="L260" si="98">SUM(L253:L259)</f>
        <v>83</v>
      </c>
    </row>
    <row r="261" spans="1:12" ht="14.4" x14ac:dyDescent="0.3">
      <c r="A261" s="26">
        <f>A253</f>
        <v>3</v>
      </c>
      <c r="B261" s="13">
        <f>B253</f>
        <v>4</v>
      </c>
      <c r="C261" s="10" t="s">
        <v>25</v>
      </c>
      <c r="D261" s="7" t="s">
        <v>26</v>
      </c>
      <c r="E261" s="42" t="s">
        <v>214</v>
      </c>
      <c r="F261" s="43">
        <v>60</v>
      </c>
      <c r="G261" s="43">
        <v>0.8</v>
      </c>
      <c r="H261" s="43">
        <v>3.1</v>
      </c>
      <c r="I261" s="43">
        <v>5.6</v>
      </c>
      <c r="J261" s="43">
        <v>54</v>
      </c>
      <c r="K261" s="44" t="s">
        <v>215</v>
      </c>
      <c r="L261" s="43">
        <v>12.95</v>
      </c>
    </row>
    <row r="262" spans="1:12" ht="14.4" x14ac:dyDescent="0.3">
      <c r="A262" s="23"/>
      <c r="B262" s="15"/>
      <c r="C262" s="11"/>
      <c r="D262" s="7" t="s">
        <v>27</v>
      </c>
      <c r="E262" s="42" t="s">
        <v>216</v>
      </c>
      <c r="F262" s="43">
        <v>260</v>
      </c>
      <c r="G262" s="43">
        <v>7.1</v>
      </c>
      <c r="H262" s="43">
        <v>8.1</v>
      </c>
      <c r="I262" s="43">
        <v>13.5</v>
      </c>
      <c r="J262" s="43">
        <v>155</v>
      </c>
      <c r="K262" s="44" t="s">
        <v>141</v>
      </c>
      <c r="L262" s="43">
        <v>19.25</v>
      </c>
    </row>
    <row r="263" spans="1:12" ht="14.4" x14ac:dyDescent="0.3">
      <c r="A263" s="23"/>
      <c r="B263" s="15"/>
      <c r="C263" s="11"/>
      <c r="D263" s="7" t="s">
        <v>28</v>
      </c>
      <c r="E263" s="42" t="s">
        <v>107</v>
      </c>
      <c r="F263" s="43">
        <v>90</v>
      </c>
      <c r="G263" s="43">
        <v>10.4</v>
      </c>
      <c r="H263" s="43">
        <v>7.5</v>
      </c>
      <c r="I263" s="43">
        <v>7.6</v>
      </c>
      <c r="J263" s="43">
        <v>140</v>
      </c>
      <c r="K263" s="44" t="s">
        <v>108</v>
      </c>
      <c r="L263" s="43">
        <v>55.96</v>
      </c>
    </row>
    <row r="264" spans="1:12" ht="20.399999999999999" x14ac:dyDescent="0.3">
      <c r="A264" s="23"/>
      <c r="B264" s="15"/>
      <c r="C264" s="11"/>
      <c r="D264" s="7" t="s">
        <v>29</v>
      </c>
      <c r="E264" s="42" t="s">
        <v>109</v>
      </c>
      <c r="F264" s="43">
        <v>150</v>
      </c>
      <c r="G264" s="55">
        <v>3</v>
      </c>
      <c r="H264" s="43">
        <v>4.5999999999999996</v>
      </c>
      <c r="I264" s="43">
        <v>17.399999999999999</v>
      </c>
      <c r="J264" s="43">
        <v>123</v>
      </c>
      <c r="K264" s="57" t="s">
        <v>78</v>
      </c>
      <c r="L264" s="43">
        <v>20.100000000000001</v>
      </c>
    </row>
    <row r="265" spans="1:12" ht="14.4" x14ac:dyDescent="0.3">
      <c r="A265" s="23"/>
      <c r="B265" s="15"/>
      <c r="C265" s="11"/>
      <c r="D265" s="7" t="s">
        <v>30</v>
      </c>
      <c r="E265" s="42" t="s">
        <v>71</v>
      </c>
      <c r="F265" s="43">
        <v>200</v>
      </c>
      <c r="G265" s="55">
        <v>1</v>
      </c>
      <c r="H265" s="55">
        <v>0</v>
      </c>
      <c r="I265" s="43">
        <v>31.2</v>
      </c>
      <c r="J265" s="43">
        <v>129</v>
      </c>
      <c r="K265" s="44" t="s">
        <v>59</v>
      </c>
      <c r="L265" s="53">
        <v>10.07</v>
      </c>
    </row>
    <row r="266" spans="1:12" ht="14.4" x14ac:dyDescent="0.3">
      <c r="A266" s="23"/>
      <c r="B266" s="15"/>
      <c r="C266" s="11"/>
      <c r="D266" s="7" t="s">
        <v>31</v>
      </c>
      <c r="E266" s="42" t="s">
        <v>51</v>
      </c>
      <c r="F266" s="43">
        <v>50</v>
      </c>
      <c r="G266" s="43">
        <v>2.5</v>
      </c>
      <c r="H266" s="43">
        <v>0.7</v>
      </c>
      <c r="I266" s="43">
        <v>20.3</v>
      </c>
      <c r="J266" s="43">
        <v>97</v>
      </c>
      <c r="K266" s="44"/>
      <c r="L266" s="43">
        <v>3.21</v>
      </c>
    </row>
    <row r="267" spans="1:12" ht="14.4" x14ac:dyDescent="0.3">
      <c r="A267" s="23"/>
      <c r="B267" s="15"/>
      <c r="C267" s="11"/>
      <c r="D267" s="7" t="s">
        <v>32</v>
      </c>
      <c r="E267" s="42" t="s">
        <v>42</v>
      </c>
      <c r="F267" s="43">
        <v>40</v>
      </c>
      <c r="G267" s="43">
        <v>1.4</v>
      </c>
      <c r="H267" s="43">
        <v>0.2</v>
      </c>
      <c r="I267" s="43">
        <v>18.8</v>
      </c>
      <c r="J267" s="43">
        <v>83</v>
      </c>
      <c r="K267" s="44"/>
      <c r="L267" s="43">
        <v>2.46</v>
      </c>
    </row>
    <row r="268" spans="1:12" ht="14.4" x14ac:dyDescent="0.3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4.4" x14ac:dyDescent="0.3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4.4" x14ac:dyDescent="0.3">
      <c r="A270" s="24"/>
      <c r="B270" s="17"/>
      <c r="C270" s="8"/>
      <c r="D270" s="18" t="s">
        <v>33</v>
      </c>
      <c r="E270" s="9"/>
      <c r="F270" s="19">
        <f>SUM(F261:F269)</f>
        <v>850</v>
      </c>
      <c r="G270" s="19">
        <f>SUM(G261:G269)</f>
        <v>26.2</v>
      </c>
      <c r="H270" s="19">
        <f>SUM(H261:H269)</f>
        <v>24.199999999999996</v>
      </c>
      <c r="I270" s="19">
        <f>SUM(I261:I269)</f>
        <v>114.39999999999999</v>
      </c>
      <c r="J270" s="19">
        <f>SUM(J261:J269)</f>
        <v>781</v>
      </c>
      <c r="K270" s="25"/>
      <c r="L270" s="19">
        <f>SUM(L261:L269)</f>
        <v>123.99999999999997</v>
      </c>
    </row>
    <row r="271" spans="1:12" ht="15" thickBot="1" x14ac:dyDescent="0.3">
      <c r="A271" s="29">
        <f>A253</f>
        <v>3</v>
      </c>
      <c r="B271" s="30">
        <f>B253</f>
        <v>4</v>
      </c>
      <c r="C271" s="70" t="s">
        <v>4</v>
      </c>
      <c r="D271" s="71"/>
      <c r="E271" s="31"/>
      <c r="F271" s="32">
        <f>F260+F270</f>
        <v>1397</v>
      </c>
      <c r="G271" s="32">
        <f>G260+G270</f>
        <v>47.599999999999994</v>
      </c>
      <c r="H271" s="32">
        <f>H260+H270</f>
        <v>45.199999999999996</v>
      </c>
      <c r="I271" s="32">
        <f t="shared" ref="I271" si="99">I260+I270</f>
        <v>192</v>
      </c>
      <c r="J271" s="32">
        <f>J260+J270</f>
        <v>1366</v>
      </c>
      <c r="K271" s="32"/>
      <c r="L271" s="32">
        <f>L260+L270</f>
        <v>206.99999999999997</v>
      </c>
    </row>
    <row r="272" spans="1:12" ht="14.4" x14ac:dyDescent="0.3">
      <c r="A272" s="20">
        <v>3</v>
      </c>
      <c r="B272" s="21">
        <v>5</v>
      </c>
      <c r="C272" s="22" t="s">
        <v>20</v>
      </c>
      <c r="D272" s="58" t="s">
        <v>26</v>
      </c>
      <c r="E272" s="39" t="s">
        <v>39</v>
      </c>
      <c r="F272" s="40">
        <v>60</v>
      </c>
      <c r="G272" s="40">
        <v>1.8</v>
      </c>
      <c r="H272" s="40">
        <v>0.2</v>
      </c>
      <c r="I272" s="40">
        <v>22.1</v>
      </c>
      <c r="J272" s="40">
        <v>97</v>
      </c>
      <c r="K272" s="51" t="s">
        <v>43</v>
      </c>
      <c r="L272" s="40">
        <v>13.53</v>
      </c>
    </row>
    <row r="273" spans="1:16" ht="14.4" x14ac:dyDescent="0.3">
      <c r="A273" s="23"/>
      <c r="B273" s="15"/>
      <c r="C273" s="11"/>
      <c r="D273" s="59" t="s">
        <v>28</v>
      </c>
      <c r="E273" s="42" t="s">
        <v>217</v>
      </c>
      <c r="F273" s="43">
        <v>110</v>
      </c>
      <c r="G273" s="43">
        <v>12.2</v>
      </c>
      <c r="H273" s="43">
        <v>14.8</v>
      </c>
      <c r="I273" s="43">
        <v>13.7</v>
      </c>
      <c r="J273" s="43">
        <v>237</v>
      </c>
      <c r="K273" s="56" t="s">
        <v>218</v>
      </c>
      <c r="L273" s="43">
        <v>44.36</v>
      </c>
    </row>
    <row r="274" spans="1:16" ht="14.4" x14ac:dyDescent="0.3">
      <c r="A274" s="23"/>
      <c r="B274" s="15"/>
      <c r="C274" s="11"/>
      <c r="D274" s="60" t="s">
        <v>29</v>
      </c>
      <c r="E274" s="42" t="s">
        <v>47</v>
      </c>
      <c r="F274" s="43">
        <v>150</v>
      </c>
      <c r="G274" s="43">
        <v>3.3</v>
      </c>
      <c r="H274" s="43">
        <v>4.4000000000000004</v>
      </c>
      <c r="I274" s="43">
        <v>23.5</v>
      </c>
      <c r="J274" s="43">
        <v>147</v>
      </c>
      <c r="K274" s="44" t="s">
        <v>48</v>
      </c>
      <c r="L274" s="53">
        <v>17.04</v>
      </c>
    </row>
    <row r="275" spans="1:16" ht="30.6" x14ac:dyDescent="0.3">
      <c r="A275" s="23"/>
      <c r="B275" s="15"/>
      <c r="C275" s="11"/>
      <c r="D275" s="59" t="s">
        <v>110</v>
      </c>
      <c r="E275" s="42" t="s">
        <v>74</v>
      </c>
      <c r="F275" s="43">
        <v>200</v>
      </c>
      <c r="G275" s="43">
        <v>0.3</v>
      </c>
      <c r="H275" s="55">
        <v>0</v>
      </c>
      <c r="I275" s="43">
        <v>12.3</v>
      </c>
      <c r="J275" s="43">
        <v>50</v>
      </c>
      <c r="K275" s="57" t="s">
        <v>181</v>
      </c>
      <c r="L275" s="43">
        <v>6.78</v>
      </c>
      <c r="P275" s="2" t="s">
        <v>223</v>
      </c>
    </row>
    <row r="276" spans="1:16" ht="14.4" x14ac:dyDescent="0.3">
      <c r="A276" s="23"/>
      <c r="B276" s="15"/>
      <c r="C276" s="11"/>
      <c r="D276" s="60" t="s">
        <v>31</v>
      </c>
      <c r="E276" s="42" t="s">
        <v>51</v>
      </c>
      <c r="F276" s="43">
        <v>20</v>
      </c>
      <c r="G276" s="55">
        <v>1</v>
      </c>
      <c r="H276" s="43">
        <v>0.3</v>
      </c>
      <c r="I276" s="43">
        <v>8.1</v>
      </c>
      <c r="J276" s="43">
        <v>39</v>
      </c>
      <c r="K276" s="44"/>
      <c r="L276" s="43">
        <v>1.29</v>
      </c>
    </row>
    <row r="277" spans="1:16" ht="14.4" x14ac:dyDescent="0.3">
      <c r="A277" s="23"/>
      <c r="B277" s="15"/>
      <c r="C277" s="11"/>
      <c r="D277" s="59"/>
      <c r="E277" s="42"/>
      <c r="F277" s="43"/>
      <c r="G277" s="43"/>
      <c r="H277" s="43"/>
      <c r="I277" s="43"/>
      <c r="J277" s="43"/>
      <c r="K277" s="57"/>
      <c r="L277" s="43"/>
    </row>
    <row r="278" spans="1:16" ht="14.4" x14ac:dyDescent="0.3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6" ht="15.75" customHeight="1" x14ac:dyDescent="0.3">
      <c r="A279" s="24"/>
      <c r="B279" s="17"/>
      <c r="C279" s="8"/>
      <c r="D279" s="18" t="s">
        <v>33</v>
      </c>
      <c r="E279" s="9"/>
      <c r="F279" s="19">
        <f>SUM(F272:F278)</f>
        <v>540</v>
      </c>
      <c r="G279" s="19">
        <f t="shared" ref="G279:J279" si="100">SUM(G272:G278)</f>
        <v>18.600000000000001</v>
      </c>
      <c r="H279" s="19">
        <f>SUM(H272:H278)</f>
        <v>19.7</v>
      </c>
      <c r="I279" s="19">
        <f t="shared" si="100"/>
        <v>79.699999999999989</v>
      </c>
      <c r="J279" s="19">
        <f t="shared" si="100"/>
        <v>570</v>
      </c>
      <c r="K279" s="25"/>
      <c r="L279" s="19">
        <f t="shared" ref="L279" si="101">SUM(L272:L278)</f>
        <v>83.000000000000014</v>
      </c>
    </row>
    <row r="280" spans="1:16" ht="14.4" x14ac:dyDescent="0.3">
      <c r="A280" s="26">
        <f>A272</f>
        <v>3</v>
      </c>
      <c r="B280" s="13">
        <f>B272</f>
        <v>5</v>
      </c>
      <c r="C280" s="10" t="s">
        <v>25</v>
      </c>
      <c r="D280" s="7" t="s">
        <v>26</v>
      </c>
      <c r="E280" s="42" t="s">
        <v>182</v>
      </c>
      <c r="F280" s="43">
        <v>60</v>
      </c>
      <c r="G280" s="43">
        <v>3.5</v>
      </c>
      <c r="H280" s="43">
        <v>7.4</v>
      </c>
      <c r="I280" s="43">
        <v>4.9000000000000004</v>
      </c>
      <c r="J280" s="43">
        <v>100</v>
      </c>
      <c r="K280" s="44" t="s">
        <v>183</v>
      </c>
      <c r="L280" s="43">
        <v>14.45</v>
      </c>
    </row>
    <row r="281" spans="1:16" ht="14.4" x14ac:dyDescent="0.3">
      <c r="A281" s="23"/>
      <c r="B281" s="15"/>
      <c r="C281" s="11"/>
      <c r="D281" s="7" t="s">
        <v>27</v>
      </c>
      <c r="E281" s="42" t="s">
        <v>219</v>
      </c>
      <c r="F281" s="43">
        <v>270</v>
      </c>
      <c r="G281" s="43">
        <v>4.0999999999999996</v>
      </c>
      <c r="H281" s="43">
        <v>5.5</v>
      </c>
      <c r="I281" s="43">
        <v>17.2</v>
      </c>
      <c r="J281" s="43">
        <v>135</v>
      </c>
      <c r="K281" s="44" t="s">
        <v>220</v>
      </c>
      <c r="L281" s="43">
        <v>25.19</v>
      </c>
    </row>
    <row r="282" spans="1:16" ht="14.4" x14ac:dyDescent="0.3">
      <c r="A282" s="23"/>
      <c r="B282" s="15"/>
      <c r="C282" s="11"/>
      <c r="D282" s="7" t="s">
        <v>28</v>
      </c>
      <c r="E282" s="42" t="s">
        <v>76</v>
      </c>
      <c r="F282" s="43">
        <v>90</v>
      </c>
      <c r="G282" s="43">
        <v>13.3</v>
      </c>
      <c r="H282" s="43">
        <v>11.4</v>
      </c>
      <c r="I282" s="43">
        <v>10.8</v>
      </c>
      <c r="J282" s="43">
        <v>199</v>
      </c>
      <c r="K282" s="44" t="s">
        <v>77</v>
      </c>
      <c r="L282" s="43">
        <v>54.08</v>
      </c>
    </row>
    <row r="283" spans="1:16" ht="14.4" x14ac:dyDescent="0.3">
      <c r="A283" s="23"/>
      <c r="B283" s="15"/>
      <c r="C283" s="11"/>
      <c r="D283" s="7" t="s">
        <v>29</v>
      </c>
      <c r="E283" s="42" t="s">
        <v>113</v>
      </c>
      <c r="F283" s="43">
        <v>150</v>
      </c>
      <c r="G283" s="43">
        <v>4.5</v>
      </c>
      <c r="H283" s="43">
        <v>8.9</v>
      </c>
      <c r="I283" s="43">
        <v>19.2</v>
      </c>
      <c r="J283" s="43">
        <v>175</v>
      </c>
      <c r="K283" s="44" t="s">
        <v>114</v>
      </c>
      <c r="L283" s="53">
        <v>16.850000000000001</v>
      </c>
    </row>
    <row r="284" spans="1:16" ht="14.4" x14ac:dyDescent="0.3">
      <c r="A284" s="23"/>
      <c r="B284" s="15"/>
      <c r="C284" s="11"/>
      <c r="D284" s="7" t="s">
        <v>30</v>
      </c>
      <c r="E284" s="42" t="s">
        <v>88</v>
      </c>
      <c r="F284" s="43">
        <v>200</v>
      </c>
      <c r="G284" s="43">
        <v>0.3</v>
      </c>
      <c r="H284" s="55">
        <v>0</v>
      </c>
      <c r="I284" s="43">
        <v>26.4</v>
      </c>
      <c r="J284" s="43">
        <v>107</v>
      </c>
      <c r="K284" s="44" t="s">
        <v>89</v>
      </c>
      <c r="L284" s="43">
        <v>9.6300000000000008</v>
      </c>
    </row>
    <row r="285" spans="1:16" ht="14.4" x14ac:dyDescent="0.3">
      <c r="A285" s="23"/>
      <c r="B285" s="15"/>
      <c r="C285" s="11"/>
      <c r="D285" s="7" t="s">
        <v>31</v>
      </c>
      <c r="E285" s="42" t="s">
        <v>51</v>
      </c>
      <c r="F285" s="43">
        <v>40</v>
      </c>
      <c r="G285" s="55">
        <v>2</v>
      </c>
      <c r="H285" s="43">
        <v>0.6</v>
      </c>
      <c r="I285" s="43">
        <v>16.2</v>
      </c>
      <c r="J285" s="43">
        <v>78</v>
      </c>
      <c r="K285" s="44"/>
      <c r="L285" s="43">
        <v>2.57</v>
      </c>
    </row>
    <row r="286" spans="1:16" ht="14.4" x14ac:dyDescent="0.3">
      <c r="A286" s="23"/>
      <c r="B286" s="15"/>
      <c r="C286" s="11"/>
      <c r="D286" s="7" t="s">
        <v>32</v>
      </c>
      <c r="E286" s="42" t="s">
        <v>42</v>
      </c>
      <c r="F286" s="43">
        <v>20</v>
      </c>
      <c r="G286" s="43">
        <v>0.7</v>
      </c>
      <c r="H286" s="43">
        <v>0.1</v>
      </c>
      <c r="I286" s="43">
        <v>9.4</v>
      </c>
      <c r="J286" s="43">
        <v>41</v>
      </c>
      <c r="K286" s="44"/>
      <c r="L286" s="43">
        <v>1.23</v>
      </c>
    </row>
    <row r="287" spans="1:16" ht="14.4" x14ac:dyDescent="0.3">
      <c r="A287" s="23"/>
      <c r="B287" s="15"/>
      <c r="C287" s="11"/>
      <c r="D287" s="6"/>
      <c r="E287" s="42"/>
      <c r="F287" s="43"/>
      <c r="G287" s="43"/>
      <c r="H287" s="43"/>
      <c r="I287" s="43"/>
      <c r="J287" s="43"/>
      <c r="K287" s="44"/>
      <c r="L287" s="43"/>
    </row>
    <row r="288" spans="1:16" ht="14.4" x14ac:dyDescent="0.3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24"/>
      <c r="B289" s="17"/>
      <c r="C289" s="8"/>
      <c r="D289" s="18" t="s">
        <v>33</v>
      </c>
      <c r="E289" s="9"/>
      <c r="F289" s="19">
        <f>SUM(F280:F288)</f>
        <v>830</v>
      </c>
      <c r="G289" s="19">
        <f>SUM(G280:G288)</f>
        <v>28.4</v>
      </c>
      <c r="H289" s="19">
        <f>SUM(H280:H288)</f>
        <v>33.900000000000006</v>
      </c>
      <c r="I289" s="19">
        <f>SUM(I280:I288)</f>
        <v>104.10000000000001</v>
      </c>
      <c r="J289" s="19">
        <f>SUM(J280:J288)</f>
        <v>835</v>
      </c>
      <c r="K289" s="25"/>
      <c r="L289" s="19">
        <f>SUM(L280:L288)</f>
        <v>123.99999999999999</v>
      </c>
    </row>
    <row r="290" spans="1:12" ht="15" thickBot="1" x14ac:dyDescent="0.3">
      <c r="A290" s="29">
        <f>A272</f>
        <v>3</v>
      </c>
      <c r="B290" s="30">
        <f>B272</f>
        <v>5</v>
      </c>
      <c r="C290" s="70" t="s">
        <v>4</v>
      </c>
      <c r="D290" s="71"/>
      <c r="E290" s="31"/>
      <c r="F290" s="32">
        <f>F279+F289</f>
        <v>1370</v>
      </c>
      <c r="G290" s="32">
        <f>G279+G289</f>
        <v>47</v>
      </c>
      <c r="H290" s="32">
        <f>H279+H289</f>
        <v>53.600000000000009</v>
      </c>
      <c r="I290" s="32">
        <f t="shared" ref="I290" si="102">I279+I289</f>
        <v>183.8</v>
      </c>
      <c r="J290" s="32">
        <f>J279+J289</f>
        <v>1405</v>
      </c>
      <c r="K290" s="32"/>
      <c r="L290" s="32">
        <f>L279+L289</f>
        <v>207</v>
      </c>
    </row>
    <row r="291" spans="1:12" ht="13.8" thickBot="1" x14ac:dyDescent="0.3">
      <c r="A291" s="27"/>
      <c r="B291" s="28"/>
      <c r="C291" s="72" t="s">
        <v>5</v>
      </c>
      <c r="D291" s="72"/>
      <c r="E291" s="72"/>
      <c r="F291" s="34">
        <f>(F24+F43+F62+F81+F100+F119+F138+F157+F176+F195+F214+F233+F252+F271+F290)/(IF(F24=0,0,1)+IF(F43=0,0,1)+IF(F62=0,0,1)+IF(F81=0,0,1)+IF(F100=0,0,1)+IF(F119=0,0,1)+IF(F138=0,0,1)+IF(F157=0,0,1)+IF(F176=0,0,1)+IF(F195=0,0,1)+IF(F214=0,0,1)+IF(F233=0,0,1)+IF(F252=0,0,1)+IF(F271=0,0,1)+IF(F290=0,0,1))</f>
        <v>1442.2</v>
      </c>
      <c r="G291" s="62">
        <f>(G24+G43+G62+G81+G100+G119+G138+G157+G176+G195+G214+G233+G252+G271+G290)/(IF(G24=0,0,1)+IF(G43=0,0,1)+IF(G62=0,0,1)+IF(G81=0,0,1)+IF(G100=0,0,1)+IF(G119=0,0,1)+IF(G138=0,0,1)+IF(G157=0,0,1)+IF(G176=0,0,1)+IF(G195=0,0,1)+IF(G214=0,0,1)+IF(G233=0,0,1)+IF(G252=0,0,1)+IF(G271=0,0,1)+IF(G290=0,0,1))</f>
        <v>46.000000000000007</v>
      </c>
      <c r="H291" s="62">
        <f t="shared" ref="H291:I291" si="103">(H24+H43+H62+H81+H100+H119+H138+H157+H176+H195+H214+H233+H252+H271+H290)/(IF(H24=0,0,1)+IF(H43=0,0,1)+IF(H62=0,0,1)+IF(H81=0,0,1)+IF(H100=0,0,1)+IF(H119=0,0,1)+IF(H138=0,0,1)+IF(H157=0,0,1)+IF(H176=0,0,1)+IF(H195=0,0,1)+IF(H214=0,0,1)+IF(H233=0,0,1)+IF(H252=0,0,1)+IF(H271=0,0,1)+IF(H290=0,0,1))</f>
        <v>45.74666666666667</v>
      </c>
      <c r="I291" s="34">
        <f t="shared" si="103"/>
        <v>181.85333333333338</v>
      </c>
      <c r="J291" s="34">
        <f>(J24+J43+J62+J81+J100+J119+J138+J157+J176+J195+J214+J233+J252+J271+J290)/(IF(J24=0,0,1)+IF(J43=0,0,1)+IF(J62=0,0,1)+IF(J81=0,0,1)+IF(J100=0,0,1)+IF(J119=0,0,1)+IF(J138=0,0,1)+IF(J157=0,0,1)+IF(J176=0,0,1)+IF(J195=0,0,1)+IF(J214=0,0,1)+IF(J233=0,0,1)+IF(J252=0,0,1)+IF(J271=0,0,1)+IF(J290=0,0,1))</f>
        <v>1323.8666666666666</v>
      </c>
      <c r="K291" s="34"/>
      <c r="L291" s="34">
        <f>(L24+L43+L62+L81+L100+L119+L138+L157+L176+L195+L214+L233+L252+L271+L290)/(IF(L24=0,0,1)+IF(L43=0,0,1)+IF(L62=0,0,1)+IF(L81=0,0,1)+IF(L100=0,0,1)+IF(L119=0,0,1)+IF(L138=0,0,1)+IF(L157=0,0,1)+IF(L176=0,0,1)+IF(L195=0,0,1)+IF(L214=0,0,1)+IF(L233=0,0,1)+IF(L252=0,0,1)+IF(L271=0,0,1)+IF(L290=0,0,1))</f>
        <v>207</v>
      </c>
    </row>
  </sheetData>
  <mergeCells count="19">
    <mergeCell ref="C1:E1"/>
    <mergeCell ref="H1:K1"/>
    <mergeCell ref="H2:K2"/>
    <mergeCell ref="C43:D43"/>
    <mergeCell ref="C62:D62"/>
    <mergeCell ref="C81:D81"/>
    <mergeCell ref="C100:D100"/>
    <mergeCell ref="C24:D24"/>
    <mergeCell ref="C291:E291"/>
    <mergeCell ref="C119:D119"/>
    <mergeCell ref="C138:D138"/>
    <mergeCell ref="C157:D157"/>
    <mergeCell ref="C176:D176"/>
    <mergeCell ref="C195:D195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007pc</cp:lastModifiedBy>
  <dcterms:created xsi:type="dcterms:W3CDTF">2022-05-16T14:23:56Z</dcterms:created>
  <dcterms:modified xsi:type="dcterms:W3CDTF">2025-02-13T05:22:13Z</dcterms:modified>
</cp:coreProperties>
</file>